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alkalmazott" sheetId="1" r:id="rId1"/>
    <sheet name="tag" sheetId="2" r:id="rId2"/>
    <sheet name="garantált bérm tag" sheetId="3" r:id="rId3"/>
  </sheets>
  <definedNames/>
  <calcPr fullCalcOnLoad="1"/>
</workbook>
</file>

<file path=xl/sharedStrings.xml><?xml version="1.0" encoding="utf-8"?>
<sst xmlns="http://schemas.openxmlformats.org/spreadsheetml/2006/main" count="99" uniqueCount="33">
  <si>
    <t>Bruttó bér</t>
  </si>
  <si>
    <t>Munkavállaló fizeti:</t>
  </si>
  <si>
    <t>Nettó bér</t>
  </si>
  <si>
    <t>Munkáltató fizeti:</t>
  </si>
  <si>
    <t>szakképzési hj.1,5%</t>
  </si>
  <si>
    <t>Összes ktg.</t>
  </si>
  <si>
    <t>TAG ESETÉBEN</t>
  </si>
  <si>
    <t>szja</t>
  </si>
  <si>
    <t>Össz.munkált.i ktg.</t>
  </si>
  <si>
    <t>nyugd.bizt.jár. 10%</t>
  </si>
  <si>
    <t>mepj 1,5%</t>
  </si>
  <si>
    <t>Össz.munkaváll.ktg.</t>
  </si>
  <si>
    <t>Jövedelemből levont:</t>
  </si>
  <si>
    <t>Össz.jöv.levont ktg.</t>
  </si>
  <si>
    <t>eg.bizt.jár. 7%</t>
  </si>
  <si>
    <t xml:space="preserve">szja </t>
  </si>
  <si>
    <t>eg.bizt.jár.7%</t>
  </si>
  <si>
    <t xml:space="preserve"> Járulék alap</t>
  </si>
  <si>
    <t>szochó 27%</t>
  </si>
  <si>
    <t>2 órás MB</t>
  </si>
  <si>
    <t>2 órás GB</t>
  </si>
  <si>
    <t>4 órás MB</t>
  </si>
  <si>
    <t>4 órás GB</t>
  </si>
  <si>
    <t>6 órás MB</t>
  </si>
  <si>
    <t>6 órás GB</t>
  </si>
  <si>
    <t>8 órás MB</t>
  </si>
  <si>
    <t>8 órás GB</t>
  </si>
  <si>
    <t>Garantált (szakképzett) bér</t>
  </si>
  <si>
    <t>GB</t>
  </si>
  <si>
    <t>Minimálbér (szakképzettséget nem igénylő)</t>
  </si>
  <si>
    <t>MB</t>
  </si>
  <si>
    <t>ALKALMAZOTTAK ESETÉBEN                                           2016. évi jövedelmek</t>
  </si>
  <si>
    <t xml:space="preserve">2016. évi jövedelmek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</si>
</sst>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2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3">
      <selection activeCell="P30" sqref="P30"/>
    </sheetView>
  </sheetViews>
  <sheetFormatPr defaultColWidth="9.140625" defaultRowHeight="12.75"/>
  <cols>
    <col min="1" max="1" width="18.7109375" style="18" customWidth="1"/>
    <col min="2" max="2" width="9.00390625" style="18" customWidth="1"/>
    <col min="3" max="3" width="9.28125" style="18" customWidth="1"/>
    <col min="4" max="5" width="9.00390625" style="18" customWidth="1"/>
    <col min="6" max="6" width="9.140625" style="18" customWidth="1"/>
    <col min="7" max="7" width="9.00390625" style="18" customWidth="1"/>
    <col min="8" max="8" width="8.7109375" style="18" customWidth="1"/>
    <col min="9" max="10" width="8.00390625" style="18" customWidth="1"/>
    <col min="11" max="11" width="9.00390625" style="18" customWidth="1"/>
    <col min="12" max="12" width="7.421875" style="18" customWidth="1"/>
    <col min="13" max="13" width="7.8515625" style="18" customWidth="1"/>
    <col min="14" max="15" width="8.28125" style="18" customWidth="1"/>
  </cols>
  <sheetData>
    <row r="2" spans="1:9" ht="18">
      <c r="A2" s="17" t="s">
        <v>31</v>
      </c>
      <c r="I2" s="19"/>
    </row>
    <row r="3" ht="12.75">
      <c r="C3" s="20"/>
    </row>
    <row r="4" spans="2:11" ht="12.75">
      <c r="B4" s="21" t="s">
        <v>19</v>
      </c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K4" s="21" t="s">
        <v>26</v>
      </c>
    </row>
    <row r="5" spans="1:15" ht="12.75">
      <c r="A5" s="7" t="s">
        <v>0</v>
      </c>
      <c r="B5" s="9">
        <v>27750</v>
      </c>
      <c r="C5" s="10">
        <v>32250</v>
      </c>
      <c r="D5" s="9">
        <v>55500</v>
      </c>
      <c r="E5" s="9">
        <v>64500</v>
      </c>
      <c r="F5" s="9">
        <v>83250</v>
      </c>
      <c r="G5" s="9">
        <v>96750</v>
      </c>
      <c r="H5" s="9">
        <v>111000</v>
      </c>
      <c r="I5" s="9">
        <v>115000</v>
      </c>
      <c r="J5" s="9">
        <v>120000</v>
      </c>
      <c r="K5" s="9">
        <v>129000</v>
      </c>
      <c r="L5" s="9">
        <v>130000</v>
      </c>
      <c r="M5" s="9">
        <v>140000</v>
      </c>
      <c r="N5" s="9">
        <v>150000</v>
      </c>
      <c r="O5" s="9">
        <v>200000</v>
      </c>
    </row>
    <row r="6" spans="1:15" ht="12.75">
      <c r="A6" s="9" t="s">
        <v>1</v>
      </c>
      <c r="B6" s="7"/>
      <c r="C6" s="2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7" t="s">
        <v>9</v>
      </c>
      <c r="B7" s="7">
        <f>B5*0.1</f>
        <v>2775</v>
      </c>
      <c r="C7" s="7">
        <f>C5*0.1</f>
        <v>3225</v>
      </c>
      <c r="D7" s="7">
        <f>D5*0.1</f>
        <v>5550</v>
      </c>
      <c r="E7" s="7">
        <f>E5*0.1</f>
        <v>6450</v>
      </c>
      <c r="F7" s="7">
        <f aca="true" t="shared" si="0" ref="F7:O7">F5*0.1</f>
        <v>8325</v>
      </c>
      <c r="G7" s="7">
        <f t="shared" si="0"/>
        <v>9675</v>
      </c>
      <c r="H7" s="7">
        <f t="shared" si="0"/>
        <v>11100</v>
      </c>
      <c r="I7" s="7">
        <f t="shared" si="0"/>
        <v>11500</v>
      </c>
      <c r="J7" s="7">
        <f t="shared" si="0"/>
        <v>12000</v>
      </c>
      <c r="K7" s="7">
        <f t="shared" si="0"/>
        <v>12900</v>
      </c>
      <c r="L7" s="7">
        <f t="shared" si="0"/>
        <v>13000</v>
      </c>
      <c r="M7" s="7">
        <f t="shared" si="0"/>
        <v>14000</v>
      </c>
      <c r="N7" s="7">
        <f t="shared" si="0"/>
        <v>15000</v>
      </c>
      <c r="O7" s="7">
        <f t="shared" si="0"/>
        <v>20000</v>
      </c>
    </row>
    <row r="8" spans="1:15" ht="12.75">
      <c r="A8" s="7" t="s">
        <v>14</v>
      </c>
      <c r="B8" s="7">
        <f>B5*0.07</f>
        <v>1942.5000000000002</v>
      </c>
      <c r="C8" s="7">
        <f aca="true" t="shared" si="1" ref="C8:O8">C5*0.07</f>
        <v>2257.5</v>
      </c>
      <c r="D8" s="7">
        <f t="shared" si="1"/>
        <v>3885.0000000000005</v>
      </c>
      <c r="E8" s="7">
        <f t="shared" si="1"/>
        <v>4515</v>
      </c>
      <c r="F8" s="7">
        <f t="shared" si="1"/>
        <v>5827.500000000001</v>
      </c>
      <c r="G8" s="7">
        <f t="shared" si="1"/>
        <v>6772.500000000001</v>
      </c>
      <c r="H8" s="7">
        <f t="shared" si="1"/>
        <v>7770.000000000001</v>
      </c>
      <c r="I8" s="7">
        <f t="shared" si="1"/>
        <v>8050.000000000001</v>
      </c>
      <c r="J8" s="7">
        <f t="shared" si="1"/>
        <v>8400</v>
      </c>
      <c r="K8" s="7">
        <f t="shared" si="1"/>
        <v>9030</v>
      </c>
      <c r="L8" s="7">
        <f t="shared" si="1"/>
        <v>9100</v>
      </c>
      <c r="M8" s="7">
        <f t="shared" si="1"/>
        <v>9800.000000000002</v>
      </c>
      <c r="N8" s="7">
        <f t="shared" si="1"/>
        <v>10500.000000000002</v>
      </c>
      <c r="O8" s="7">
        <f t="shared" si="1"/>
        <v>14000.000000000002</v>
      </c>
    </row>
    <row r="9" spans="1:15" ht="12.75">
      <c r="A9" s="7" t="s">
        <v>10</v>
      </c>
      <c r="B9" s="7">
        <f>B5*0.015</f>
        <v>416.25</v>
      </c>
      <c r="C9" s="7">
        <f aca="true" t="shared" si="2" ref="C9:O9">C5*0.015</f>
        <v>483.75</v>
      </c>
      <c r="D9" s="7">
        <f t="shared" si="2"/>
        <v>832.5</v>
      </c>
      <c r="E9" s="7">
        <f t="shared" si="2"/>
        <v>967.5</v>
      </c>
      <c r="F9" s="7">
        <f t="shared" si="2"/>
        <v>1248.75</v>
      </c>
      <c r="G9" s="7">
        <f t="shared" si="2"/>
        <v>1451.25</v>
      </c>
      <c r="H9" s="7">
        <f t="shared" si="2"/>
        <v>1665</v>
      </c>
      <c r="I9" s="7">
        <f t="shared" si="2"/>
        <v>1725</v>
      </c>
      <c r="J9" s="7">
        <f t="shared" si="2"/>
        <v>1800</v>
      </c>
      <c r="K9" s="7">
        <f t="shared" si="2"/>
        <v>1935</v>
      </c>
      <c r="L9" s="7">
        <f t="shared" si="2"/>
        <v>1950</v>
      </c>
      <c r="M9" s="7">
        <f t="shared" si="2"/>
        <v>2100</v>
      </c>
      <c r="N9" s="7">
        <f t="shared" si="2"/>
        <v>2250</v>
      </c>
      <c r="O9" s="7">
        <f t="shared" si="2"/>
        <v>3000</v>
      </c>
    </row>
    <row r="10" spans="1:15" ht="12.75">
      <c r="A10" s="7" t="s">
        <v>15</v>
      </c>
      <c r="B10" s="7">
        <f>B5*12*0.15/12</f>
        <v>4162.5</v>
      </c>
      <c r="C10" s="7">
        <f>C5*12*0.15/12</f>
        <v>4837.5</v>
      </c>
      <c r="D10" s="7">
        <f aca="true" t="shared" si="3" ref="D10:O10">D5*12*0.15/12</f>
        <v>8325</v>
      </c>
      <c r="E10" s="7">
        <f t="shared" si="3"/>
        <v>9675</v>
      </c>
      <c r="F10" s="7">
        <f t="shared" si="3"/>
        <v>12487.5</v>
      </c>
      <c r="G10" s="7">
        <f t="shared" si="3"/>
        <v>14512.5</v>
      </c>
      <c r="H10" s="7">
        <f t="shared" si="3"/>
        <v>16650</v>
      </c>
      <c r="I10" s="7">
        <f t="shared" si="3"/>
        <v>17250</v>
      </c>
      <c r="J10" s="7">
        <f t="shared" si="3"/>
        <v>18000</v>
      </c>
      <c r="K10" s="7">
        <f t="shared" si="3"/>
        <v>19350</v>
      </c>
      <c r="L10" s="7">
        <f t="shared" si="3"/>
        <v>19500</v>
      </c>
      <c r="M10" s="7">
        <f t="shared" si="3"/>
        <v>21000</v>
      </c>
      <c r="N10" s="7">
        <f t="shared" si="3"/>
        <v>22500</v>
      </c>
      <c r="O10" s="7">
        <f t="shared" si="3"/>
        <v>30000</v>
      </c>
    </row>
    <row r="11" spans="1:15" ht="12.75">
      <c r="A11" s="9" t="s">
        <v>2</v>
      </c>
      <c r="B11" s="10">
        <f>B5-B7-B8-B9-B10</f>
        <v>18453.75</v>
      </c>
      <c r="C11" s="10">
        <f aca="true" t="shared" si="4" ref="C11:O11">C5-C7-C8-C9-C10</f>
        <v>21446.25</v>
      </c>
      <c r="D11" s="10">
        <f t="shared" si="4"/>
        <v>36907.5</v>
      </c>
      <c r="E11" s="10">
        <f t="shared" si="4"/>
        <v>42892.5</v>
      </c>
      <c r="F11" s="10">
        <f t="shared" si="4"/>
        <v>55361.25</v>
      </c>
      <c r="G11" s="10">
        <f t="shared" si="4"/>
        <v>64338.75</v>
      </c>
      <c r="H11" s="10">
        <f t="shared" si="4"/>
        <v>73815</v>
      </c>
      <c r="I11" s="10">
        <f t="shared" si="4"/>
        <v>76475</v>
      </c>
      <c r="J11" s="10">
        <f t="shared" si="4"/>
        <v>79800</v>
      </c>
      <c r="K11" s="10">
        <f t="shared" si="4"/>
        <v>85785</v>
      </c>
      <c r="L11" s="10">
        <f t="shared" si="4"/>
        <v>86450</v>
      </c>
      <c r="M11" s="10">
        <f t="shared" si="4"/>
        <v>93100</v>
      </c>
      <c r="N11" s="10">
        <f t="shared" si="4"/>
        <v>99750</v>
      </c>
      <c r="O11" s="10">
        <f t="shared" si="4"/>
        <v>133000</v>
      </c>
    </row>
    <row r="12" spans="1:15" ht="12.75">
      <c r="A12" s="9" t="s">
        <v>3</v>
      </c>
      <c r="B12" s="7"/>
      <c r="C12" s="2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 t="s">
        <v>18</v>
      </c>
      <c r="B13" s="7">
        <f aca="true" t="shared" si="5" ref="B13:O13">B5*0.27</f>
        <v>7492.500000000001</v>
      </c>
      <c r="C13" s="7">
        <f t="shared" si="5"/>
        <v>8707.5</v>
      </c>
      <c r="D13" s="7">
        <f t="shared" si="5"/>
        <v>14985.000000000002</v>
      </c>
      <c r="E13" s="7">
        <f t="shared" si="5"/>
        <v>17415</v>
      </c>
      <c r="F13" s="7">
        <f t="shared" si="5"/>
        <v>22477.5</v>
      </c>
      <c r="G13" s="7">
        <f t="shared" si="5"/>
        <v>26122.5</v>
      </c>
      <c r="H13" s="7">
        <f t="shared" si="5"/>
        <v>29970.000000000004</v>
      </c>
      <c r="I13" s="7">
        <f t="shared" si="5"/>
        <v>31050.000000000004</v>
      </c>
      <c r="J13" s="7">
        <f t="shared" si="5"/>
        <v>32400.000000000004</v>
      </c>
      <c r="K13" s="7">
        <f t="shared" si="5"/>
        <v>34830</v>
      </c>
      <c r="L13" s="7">
        <f t="shared" si="5"/>
        <v>35100</v>
      </c>
      <c r="M13" s="7">
        <f t="shared" si="5"/>
        <v>37800</v>
      </c>
      <c r="N13" s="7">
        <f t="shared" si="5"/>
        <v>40500</v>
      </c>
      <c r="O13" s="7">
        <f t="shared" si="5"/>
        <v>54000</v>
      </c>
    </row>
    <row r="14" spans="1:15" ht="12.75">
      <c r="A14" s="7" t="s">
        <v>4</v>
      </c>
      <c r="B14" s="7">
        <f>B5*0.015</f>
        <v>416.25</v>
      </c>
      <c r="C14" s="7">
        <f>C5*0.015</f>
        <v>483.75</v>
      </c>
      <c r="D14" s="7">
        <f>D5*0.015</f>
        <v>832.5</v>
      </c>
      <c r="E14" s="7">
        <f>E5*0.015</f>
        <v>967.5</v>
      </c>
      <c r="F14" s="7">
        <f aca="true" t="shared" si="6" ref="F14:O14">F5*0.015</f>
        <v>1248.75</v>
      </c>
      <c r="G14" s="7">
        <f t="shared" si="6"/>
        <v>1451.25</v>
      </c>
      <c r="H14" s="7">
        <f t="shared" si="6"/>
        <v>1665</v>
      </c>
      <c r="I14" s="7">
        <f t="shared" si="6"/>
        <v>1725</v>
      </c>
      <c r="J14" s="7">
        <f t="shared" si="6"/>
        <v>1800</v>
      </c>
      <c r="K14" s="7">
        <f t="shared" si="6"/>
        <v>1935</v>
      </c>
      <c r="L14" s="7">
        <f t="shared" si="6"/>
        <v>1950</v>
      </c>
      <c r="M14" s="7">
        <f t="shared" si="6"/>
        <v>2100</v>
      </c>
      <c r="N14" s="7">
        <f t="shared" si="6"/>
        <v>2250</v>
      </c>
      <c r="O14" s="7">
        <f t="shared" si="6"/>
        <v>3000</v>
      </c>
    </row>
    <row r="15" spans="1:15" ht="12.75">
      <c r="A15" s="9" t="s">
        <v>8</v>
      </c>
      <c r="B15" s="9">
        <f aca="true" t="shared" si="7" ref="B15:O15">SUM(B13:B14)</f>
        <v>7908.750000000001</v>
      </c>
      <c r="C15" s="9">
        <f t="shared" si="7"/>
        <v>9191.25</v>
      </c>
      <c r="D15" s="9">
        <f t="shared" si="7"/>
        <v>15817.500000000002</v>
      </c>
      <c r="E15" s="9">
        <f t="shared" si="7"/>
        <v>18382.5</v>
      </c>
      <c r="F15" s="9">
        <f t="shared" si="7"/>
        <v>23726.25</v>
      </c>
      <c r="G15" s="9">
        <f t="shared" si="7"/>
        <v>27573.75</v>
      </c>
      <c r="H15" s="9">
        <f t="shared" si="7"/>
        <v>31635.000000000004</v>
      </c>
      <c r="I15" s="9">
        <f t="shared" si="7"/>
        <v>32775</v>
      </c>
      <c r="J15" s="9">
        <f t="shared" si="7"/>
        <v>34200</v>
      </c>
      <c r="K15" s="9">
        <f t="shared" si="7"/>
        <v>36765</v>
      </c>
      <c r="L15" s="9">
        <f t="shared" si="7"/>
        <v>37050</v>
      </c>
      <c r="M15" s="9">
        <f t="shared" si="7"/>
        <v>39900</v>
      </c>
      <c r="N15" s="9">
        <f t="shared" si="7"/>
        <v>42750</v>
      </c>
      <c r="O15" s="9">
        <f t="shared" si="7"/>
        <v>57000</v>
      </c>
    </row>
    <row r="16" spans="1:15" ht="12.75">
      <c r="A16" s="9" t="s">
        <v>11</v>
      </c>
      <c r="B16" s="9">
        <f>B7+B8+B9+B10</f>
        <v>9296.25</v>
      </c>
      <c r="C16" s="9">
        <f aca="true" t="shared" si="8" ref="C16:O16">C7+C8+C9+C10</f>
        <v>10803.75</v>
      </c>
      <c r="D16" s="9">
        <f t="shared" si="8"/>
        <v>18592.5</v>
      </c>
      <c r="E16" s="9">
        <f t="shared" si="8"/>
        <v>21607.5</v>
      </c>
      <c r="F16" s="9">
        <f t="shared" si="8"/>
        <v>27888.75</v>
      </c>
      <c r="G16" s="9">
        <f t="shared" si="8"/>
        <v>32411.25</v>
      </c>
      <c r="H16" s="9">
        <f t="shared" si="8"/>
        <v>37185</v>
      </c>
      <c r="I16" s="9">
        <f t="shared" si="8"/>
        <v>38525</v>
      </c>
      <c r="J16" s="9">
        <f t="shared" si="8"/>
        <v>40200</v>
      </c>
      <c r="K16" s="9">
        <f t="shared" si="8"/>
        <v>43215</v>
      </c>
      <c r="L16" s="9">
        <f t="shared" si="8"/>
        <v>43550</v>
      </c>
      <c r="M16" s="9">
        <f t="shared" si="8"/>
        <v>46900</v>
      </c>
      <c r="N16" s="9">
        <f t="shared" si="8"/>
        <v>50250</v>
      </c>
      <c r="O16" s="9">
        <f t="shared" si="8"/>
        <v>67000</v>
      </c>
    </row>
    <row r="17" spans="1:15" ht="12.75">
      <c r="A17" s="9" t="s">
        <v>5</v>
      </c>
      <c r="B17" s="9">
        <f>SUM(B15:B16)</f>
        <v>17205</v>
      </c>
      <c r="C17" s="9">
        <f aca="true" t="shared" si="9" ref="C17:O17">SUM(C15:C16)</f>
        <v>19995</v>
      </c>
      <c r="D17" s="9">
        <f t="shared" si="9"/>
        <v>34410</v>
      </c>
      <c r="E17" s="9">
        <f t="shared" si="9"/>
        <v>39990</v>
      </c>
      <c r="F17" s="9">
        <f t="shared" si="9"/>
        <v>51615</v>
      </c>
      <c r="G17" s="9">
        <f t="shared" si="9"/>
        <v>59985</v>
      </c>
      <c r="H17" s="9">
        <f t="shared" si="9"/>
        <v>68820</v>
      </c>
      <c r="I17" s="9">
        <f t="shared" si="9"/>
        <v>71300</v>
      </c>
      <c r="J17" s="9">
        <f t="shared" si="9"/>
        <v>74400</v>
      </c>
      <c r="K17" s="9">
        <f t="shared" si="9"/>
        <v>79980</v>
      </c>
      <c r="L17" s="9">
        <f t="shared" si="9"/>
        <v>80600</v>
      </c>
      <c r="M17" s="9">
        <f t="shared" si="9"/>
        <v>86800</v>
      </c>
      <c r="N17" s="9">
        <f t="shared" si="9"/>
        <v>93000</v>
      </c>
      <c r="O17" s="9">
        <f t="shared" si="9"/>
        <v>124000</v>
      </c>
    </row>
    <row r="18" ht="17.25" customHeight="1"/>
    <row r="19" spans="1:4" ht="12.75">
      <c r="A19" s="15" t="s">
        <v>27</v>
      </c>
      <c r="B19" s="15"/>
      <c r="C19" s="27" t="s">
        <v>28</v>
      </c>
      <c r="D19" s="15"/>
    </row>
    <row r="20" spans="1:4" ht="12.75">
      <c r="A20" s="15" t="s">
        <v>29</v>
      </c>
      <c r="B20" s="15"/>
      <c r="C20" s="15"/>
      <c r="D20" s="27" t="s">
        <v>30</v>
      </c>
    </row>
    <row r="21" spans="3:5" ht="17.25" customHeight="1">
      <c r="C21" s="22"/>
      <c r="D21" s="21"/>
      <c r="E21" s="21"/>
    </row>
    <row r="22" spans="1:15" ht="12.75">
      <c r="A22" s="7" t="s">
        <v>0</v>
      </c>
      <c r="B22" s="9">
        <v>250000</v>
      </c>
      <c r="C22" s="10">
        <v>300000</v>
      </c>
      <c r="D22" s="9">
        <v>350000</v>
      </c>
      <c r="E22" s="9">
        <v>400000</v>
      </c>
      <c r="F22" s="9">
        <v>450000</v>
      </c>
      <c r="G22" s="9">
        <v>500000</v>
      </c>
      <c r="H22" s="9">
        <v>550000</v>
      </c>
      <c r="I22" s="9">
        <v>600000</v>
      </c>
      <c r="J22" s="9">
        <v>700000</v>
      </c>
      <c r="K22" s="9">
        <v>800000</v>
      </c>
      <c r="L22" s="9">
        <v>900000</v>
      </c>
      <c r="M22" s="9">
        <v>1000000</v>
      </c>
      <c r="N22" s="9">
        <v>1100000</v>
      </c>
      <c r="O22" s="9">
        <v>1200000</v>
      </c>
    </row>
    <row r="23" spans="1:15" ht="12.75">
      <c r="A23" s="9" t="s">
        <v>1</v>
      </c>
      <c r="B23" s="7"/>
      <c r="C23" s="2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 t="s">
        <v>9</v>
      </c>
      <c r="B24" s="7">
        <f>B22*0.1</f>
        <v>25000</v>
      </c>
      <c r="C24" s="7">
        <f>C22*0.1</f>
        <v>30000</v>
      </c>
      <c r="D24" s="7">
        <f>D22*0.1</f>
        <v>35000</v>
      </c>
      <c r="E24" s="7">
        <f>E22*0.1</f>
        <v>40000</v>
      </c>
      <c r="F24" s="7">
        <f aca="true" t="shared" si="10" ref="F24:O24">F22*0.1</f>
        <v>45000</v>
      </c>
      <c r="G24" s="7">
        <f t="shared" si="10"/>
        <v>50000</v>
      </c>
      <c r="H24" s="7">
        <f t="shared" si="10"/>
        <v>55000</v>
      </c>
      <c r="I24" s="7">
        <f t="shared" si="10"/>
        <v>60000</v>
      </c>
      <c r="J24" s="7">
        <f t="shared" si="10"/>
        <v>70000</v>
      </c>
      <c r="K24" s="7">
        <f t="shared" si="10"/>
        <v>80000</v>
      </c>
      <c r="L24" s="7">
        <f t="shared" si="10"/>
        <v>90000</v>
      </c>
      <c r="M24" s="7">
        <f t="shared" si="10"/>
        <v>100000</v>
      </c>
      <c r="N24" s="7">
        <f t="shared" si="10"/>
        <v>110000</v>
      </c>
      <c r="O24" s="7">
        <f t="shared" si="10"/>
        <v>120000</v>
      </c>
    </row>
    <row r="25" spans="1:15" ht="12.75">
      <c r="A25" s="7" t="s">
        <v>16</v>
      </c>
      <c r="B25" s="7">
        <f>B22*0.07</f>
        <v>17500</v>
      </c>
      <c r="C25" s="7">
        <f aca="true" t="shared" si="11" ref="C25:O25">C22*0.07</f>
        <v>21000.000000000004</v>
      </c>
      <c r="D25" s="7">
        <f t="shared" si="11"/>
        <v>24500.000000000004</v>
      </c>
      <c r="E25" s="7">
        <f t="shared" si="11"/>
        <v>28000.000000000004</v>
      </c>
      <c r="F25" s="7">
        <f t="shared" si="11"/>
        <v>31500.000000000004</v>
      </c>
      <c r="G25" s="7">
        <f t="shared" si="11"/>
        <v>35000</v>
      </c>
      <c r="H25" s="7">
        <f t="shared" si="11"/>
        <v>38500.00000000001</v>
      </c>
      <c r="I25" s="7">
        <f t="shared" si="11"/>
        <v>42000.00000000001</v>
      </c>
      <c r="J25" s="7">
        <f t="shared" si="11"/>
        <v>49000.00000000001</v>
      </c>
      <c r="K25" s="7">
        <f t="shared" si="11"/>
        <v>56000.00000000001</v>
      </c>
      <c r="L25" s="7">
        <f t="shared" si="11"/>
        <v>63000.00000000001</v>
      </c>
      <c r="M25" s="7">
        <f t="shared" si="11"/>
        <v>70000</v>
      </c>
      <c r="N25" s="7">
        <f t="shared" si="11"/>
        <v>77000.00000000001</v>
      </c>
      <c r="O25" s="7">
        <f t="shared" si="11"/>
        <v>84000.00000000001</v>
      </c>
    </row>
    <row r="26" spans="1:15" ht="12.75">
      <c r="A26" s="7" t="s">
        <v>10</v>
      </c>
      <c r="B26" s="7">
        <f>B22*0.015</f>
        <v>3750</v>
      </c>
      <c r="C26" s="7">
        <f>C22*0.015</f>
        <v>4500</v>
      </c>
      <c r="D26" s="7">
        <f>D22*0.015</f>
        <v>5250</v>
      </c>
      <c r="E26" s="7">
        <f>E22*0.015</f>
        <v>6000</v>
      </c>
      <c r="F26" s="7">
        <f aca="true" t="shared" si="12" ref="F26:O26">F22*0.015</f>
        <v>6750</v>
      </c>
      <c r="G26" s="7">
        <f t="shared" si="12"/>
        <v>7500</v>
      </c>
      <c r="H26" s="7">
        <f t="shared" si="12"/>
        <v>8250</v>
      </c>
      <c r="I26" s="7">
        <f t="shared" si="12"/>
        <v>9000</v>
      </c>
      <c r="J26" s="7">
        <f t="shared" si="12"/>
        <v>10500</v>
      </c>
      <c r="K26" s="7">
        <f t="shared" si="12"/>
        <v>12000</v>
      </c>
      <c r="L26" s="7">
        <f t="shared" si="12"/>
        <v>13500</v>
      </c>
      <c r="M26" s="7">
        <f t="shared" si="12"/>
        <v>15000</v>
      </c>
      <c r="N26" s="7">
        <f t="shared" si="12"/>
        <v>16500</v>
      </c>
      <c r="O26" s="7">
        <f t="shared" si="12"/>
        <v>18000</v>
      </c>
    </row>
    <row r="27" spans="1:15" ht="12.75">
      <c r="A27" s="7" t="s">
        <v>15</v>
      </c>
      <c r="B27" s="7">
        <f>B22*12*0.15/12</f>
        <v>37500</v>
      </c>
      <c r="C27" s="7">
        <f aca="true" t="shared" si="13" ref="C27:O27">C22*12*0.15/12</f>
        <v>45000</v>
      </c>
      <c r="D27" s="7">
        <f t="shared" si="13"/>
        <v>52500</v>
      </c>
      <c r="E27" s="7">
        <f t="shared" si="13"/>
        <v>60000</v>
      </c>
      <c r="F27" s="7">
        <f t="shared" si="13"/>
        <v>67500</v>
      </c>
      <c r="G27" s="7">
        <f t="shared" si="13"/>
        <v>75000</v>
      </c>
      <c r="H27" s="7">
        <f t="shared" si="13"/>
        <v>82500</v>
      </c>
      <c r="I27" s="7">
        <f t="shared" si="13"/>
        <v>90000</v>
      </c>
      <c r="J27" s="7">
        <f t="shared" si="13"/>
        <v>105000</v>
      </c>
      <c r="K27" s="7">
        <f t="shared" si="13"/>
        <v>120000</v>
      </c>
      <c r="L27" s="7">
        <f t="shared" si="13"/>
        <v>135000</v>
      </c>
      <c r="M27" s="7">
        <f t="shared" si="13"/>
        <v>150000</v>
      </c>
      <c r="N27" s="7">
        <f t="shared" si="13"/>
        <v>165000</v>
      </c>
      <c r="O27" s="7">
        <f t="shared" si="13"/>
        <v>180000</v>
      </c>
    </row>
    <row r="28" spans="1:15" ht="12.75">
      <c r="A28" s="9" t="s">
        <v>2</v>
      </c>
      <c r="B28" s="9">
        <f>B22-B24-B25-B26-B27</f>
        <v>166250</v>
      </c>
      <c r="C28" s="9">
        <f aca="true" t="shared" si="14" ref="C28:O28">C22-C24-C25-C26-C27</f>
        <v>199500</v>
      </c>
      <c r="D28" s="9">
        <f t="shared" si="14"/>
        <v>232750</v>
      </c>
      <c r="E28" s="9">
        <f t="shared" si="14"/>
        <v>266000</v>
      </c>
      <c r="F28" s="9">
        <f t="shared" si="14"/>
        <v>299250</v>
      </c>
      <c r="G28" s="9">
        <f t="shared" si="14"/>
        <v>332500</v>
      </c>
      <c r="H28" s="9">
        <f t="shared" si="14"/>
        <v>365750</v>
      </c>
      <c r="I28" s="9">
        <f t="shared" si="14"/>
        <v>399000</v>
      </c>
      <c r="J28" s="9">
        <f t="shared" si="14"/>
        <v>465500</v>
      </c>
      <c r="K28" s="9">
        <f t="shared" si="14"/>
        <v>532000</v>
      </c>
      <c r="L28" s="9">
        <f t="shared" si="14"/>
        <v>598500</v>
      </c>
      <c r="M28" s="9">
        <f t="shared" si="14"/>
        <v>665000</v>
      </c>
      <c r="N28" s="9">
        <f t="shared" si="14"/>
        <v>731500</v>
      </c>
      <c r="O28" s="9">
        <f t="shared" si="14"/>
        <v>798000</v>
      </c>
    </row>
    <row r="29" spans="1:15" ht="12.75">
      <c r="A29" s="9" t="s">
        <v>3</v>
      </c>
      <c r="B29" s="7"/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 t="s">
        <v>18</v>
      </c>
      <c r="B30" s="7">
        <f aca="true" t="shared" si="15" ref="B30:O30">B22*0.27</f>
        <v>67500</v>
      </c>
      <c r="C30" s="7">
        <f t="shared" si="15"/>
        <v>81000</v>
      </c>
      <c r="D30" s="7">
        <f t="shared" si="15"/>
        <v>94500</v>
      </c>
      <c r="E30" s="7">
        <f t="shared" si="15"/>
        <v>108000</v>
      </c>
      <c r="F30" s="7">
        <f t="shared" si="15"/>
        <v>121500.00000000001</v>
      </c>
      <c r="G30" s="7">
        <f t="shared" si="15"/>
        <v>135000</v>
      </c>
      <c r="H30" s="7">
        <f t="shared" si="15"/>
        <v>148500</v>
      </c>
      <c r="I30" s="7">
        <f t="shared" si="15"/>
        <v>162000</v>
      </c>
      <c r="J30" s="7">
        <f t="shared" si="15"/>
        <v>189000</v>
      </c>
      <c r="K30" s="7">
        <f t="shared" si="15"/>
        <v>216000</v>
      </c>
      <c r="L30" s="7">
        <f t="shared" si="15"/>
        <v>243000.00000000003</v>
      </c>
      <c r="M30" s="7">
        <f t="shared" si="15"/>
        <v>270000</v>
      </c>
      <c r="N30" s="7">
        <f t="shared" si="15"/>
        <v>297000</v>
      </c>
      <c r="O30" s="7">
        <f t="shared" si="15"/>
        <v>324000</v>
      </c>
    </row>
    <row r="31" spans="1:15" ht="12.75">
      <c r="A31" s="7" t="s">
        <v>4</v>
      </c>
      <c r="B31" s="7">
        <f>B22*0.015</f>
        <v>3750</v>
      </c>
      <c r="C31" s="7">
        <f>C22*0.015</f>
        <v>4500</v>
      </c>
      <c r="D31" s="7">
        <f>D22*0.015</f>
        <v>5250</v>
      </c>
      <c r="E31" s="7">
        <f>E22*0.015</f>
        <v>6000</v>
      </c>
      <c r="F31" s="7">
        <f aca="true" t="shared" si="16" ref="F31:O31">F22*0.015</f>
        <v>6750</v>
      </c>
      <c r="G31" s="7">
        <f t="shared" si="16"/>
        <v>7500</v>
      </c>
      <c r="H31" s="7">
        <f t="shared" si="16"/>
        <v>8250</v>
      </c>
      <c r="I31" s="7">
        <f t="shared" si="16"/>
        <v>9000</v>
      </c>
      <c r="J31" s="7">
        <f t="shared" si="16"/>
        <v>10500</v>
      </c>
      <c r="K31" s="7">
        <f t="shared" si="16"/>
        <v>12000</v>
      </c>
      <c r="L31" s="7">
        <f t="shared" si="16"/>
        <v>13500</v>
      </c>
      <c r="M31" s="7">
        <f t="shared" si="16"/>
        <v>15000</v>
      </c>
      <c r="N31" s="7">
        <f t="shared" si="16"/>
        <v>16500</v>
      </c>
      <c r="O31" s="7">
        <f t="shared" si="16"/>
        <v>18000</v>
      </c>
    </row>
    <row r="32" spans="1:15" ht="12.75">
      <c r="A32" s="9" t="s">
        <v>8</v>
      </c>
      <c r="B32" s="10">
        <f aca="true" t="shared" si="17" ref="B32:O32">SUM(B30:B31)</f>
        <v>71250</v>
      </c>
      <c r="C32" s="10">
        <f t="shared" si="17"/>
        <v>85500</v>
      </c>
      <c r="D32" s="10">
        <f t="shared" si="17"/>
        <v>99750</v>
      </c>
      <c r="E32" s="10">
        <f t="shared" si="17"/>
        <v>114000</v>
      </c>
      <c r="F32" s="10">
        <f t="shared" si="17"/>
        <v>128250.00000000001</v>
      </c>
      <c r="G32" s="10">
        <f t="shared" si="17"/>
        <v>142500</v>
      </c>
      <c r="H32" s="10">
        <f t="shared" si="17"/>
        <v>156750</v>
      </c>
      <c r="I32" s="10">
        <f t="shared" si="17"/>
        <v>171000</v>
      </c>
      <c r="J32" s="10">
        <f t="shared" si="17"/>
        <v>199500</v>
      </c>
      <c r="K32" s="10">
        <f t="shared" si="17"/>
        <v>228000</v>
      </c>
      <c r="L32" s="10">
        <f t="shared" si="17"/>
        <v>256500.00000000003</v>
      </c>
      <c r="M32" s="10">
        <f t="shared" si="17"/>
        <v>285000</v>
      </c>
      <c r="N32" s="10">
        <f t="shared" si="17"/>
        <v>313500</v>
      </c>
      <c r="O32" s="10">
        <f t="shared" si="17"/>
        <v>342000</v>
      </c>
    </row>
    <row r="33" spans="1:15" ht="12.75">
      <c r="A33" s="9" t="s">
        <v>11</v>
      </c>
      <c r="B33" s="10">
        <f>B24+B25+B26+B27</f>
        <v>83750</v>
      </c>
      <c r="C33" s="10">
        <f aca="true" t="shared" si="18" ref="C33:O33">C24+C25+C26+C27</f>
        <v>100500</v>
      </c>
      <c r="D33" s="10">
        <f t="shared" si="18"/>
        <v>117250</v>
      </c>
      <c r="E33" s="10">
        <f t="shared" si="18"/>
        <v>134000</v>
      </c>
      <c r="F33" s="10">
        <f t="shared" si="18"/>
        <v>150750</v>
      </c>
      <c r="G33" s="10">
        <f t="shared" si="18"/>
        <v>167500</v>
      </c>
      <c r="H33" s="10">
        <f t="shared" si="18"/>
        <v>184250</v>
      </c>
      <c r="I33" s="10">
        <f t="shared" si="18"/>
        <v>201000</v>
      </c>
      <c r="J33" s="10">
        <f t="shared" si="18"/>
        <v>234500</v>
      </c>
      <c r="K33" s="10">
        <f t="shared" si="18"/>
        <v>268000</v>
      </c>
      <c r="L33" s="10">
        <f t="shared" si="18"/>
        <v>301500</v>
      </c>
      <c r="M33" s="10">
        <f t="shared" si="18"/>
        <v>335000</v>
      </c>
      <c r="N33" s="10">
        <f t="shared" si="18"/>
        <v>368500</v>
      </c>
      <c r="O33" s="10">
        <f t="shared" si="18"/>
        <v>402000</v>
      </c>
    </row>
    <row r="34" spans="1:15" ht="12.75">
      <c r="A34" s="9" t="s">
        <v>5</v>
      </c>
      <c r="B34" s="10">
        <f>SUM(B32:B33)</f>
        <v>155000</v>
      </c>
      <c r="C34" s="10">
        <f aca="true" t="shared" si="19" ref="C34:O34">SUM(C32:C33)</f>
        <v>186000</v>
      </c>
      <c r="D34" s="10">
        <f t="shared" si="19"/>
        <v>217000</v>
      </c>
      <c r="E34" s="10">
        <f t="shared" si="19"/>
        <v>248000</v>
      </c>
      <c r="F34" s="10">
        <f t="shared" si="19"/>
        <v>279000</v>
      </c>
      <c r="G34" s="10">
        <f t="shared" si="19"/>
        <v>310000</v>
      </c>
      <c r="H34" s="10">
        <f t="shared" si="19"/>
        <v>341000</v>
      </c>
      <c r="I34" s="10">
        <f t="shared" si="19"/>
        <v>372000</v>
      </c>
      <c r="J34" s="10">
        <f t="shared" si="19"/>
        <v>434000</v>
      </c>
      <c r="K34" s="10">
        <f t="shared" si="19"/>
        <v>496000</v>
      </c>
      <c r="L34" s="10">
        <f t="shared" si="19"/>
        <v>558000</v>
      </c>
      <c r="M34" s="10">
        <f t="shared" si="19"/>
        <v>620000</v>
      </c>
      <c r="N34" s="10">
        <f t="shared" si="19"/>
        <v>682000</v>
      </c>
      <c r="O34" s="10">
        <f t="shared" si="19"/>
        <v>744000</v>
      </c>
    </row>
    <row r="35" spans="1:4" ht="12.75">
      <c r="A35" s="16"/>
      <c r="B35" s="15"/>
      <c r="C35" s="15"/>
      <c r="D35" s="15"/>
    </row>
  </sheetData>
  <sheetProtection/>
  <printOptions/>
  <pageMargins left="0.14" right="0.14" top="0.51" bottom="0.39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140625" style="0" customWidth="1"/>
    <col min="4" max="4" width="7.421875" style="0" customWidth="1"/>
    <col min="5" max="5" width="7.140625" style="0" customWidth="1"/>
    <col min="6" max="6" width="7.421875" style="0" customWidth="1"/>
    <col min="7" max="7" width="8.00390625" style="0" customWidth="1"/>
    <col min="8" max="9" width="6.8515625" style="0" customWidth="1"/>
    <col min="10" max="10" width="7.140625" style="0" customWidth="1"/>
    <col min="11" max="11" width="6.8515625" style="0" customWidth="1"/>
    <col min="12" max="12" width="7.140625" style="0" customWidth="1"/>
    <col min="13" max="13" width="6.7109375" style="0" customWidth="1"/>
    <col min="14" max="14" width="7.421875" style="0" customWidth="1"/>
    <col min="15" max="15" width="7.57421875" style="0" customWidth="1"/>
    <col min="16" max="17" width="8.00390625" style="0" bestFit="1" customWidth="1"/>
  </cols>
  <sheetData>
    <row r="1" spans="1:17" ht="18">
      <c r="A1" s="17" t="s">
        <v>6</v>
      </c>
      <c r="B1" s="18"/>
      <c r="C1" s="18"/>
      <c r="D1" s="18"/>
      <c r="E1" s="18"/>
      <c r="F1" s="17" t="s">
        <v>32</v>
      </c>
      <c r="G1" s="19"/>
      <c r="H1" s="19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" customHeight="1">
      <c r="A3" s="7" t="s">
        <v>0</v>
      </c>
      <c r="B3" s="24" t="s">
        <v>17</v>
      </c>
      <c r="C3" s="9">
        <v>111000</v>
      </c>
      <c r="D3" s="9">
        <v>120000</v>
      </c>
      <c r="E3" s="9">
        <v>129000</v>
      </c>
      <c r="F3" s="9">
        <v>130000</v>
      </c>
      <c r="G3" s="9">
        <v>140000</v>
      </c>
      <c r="H3" s="9">
        <v>150000</v>
      </c>
      <c r="I3" s="25">
        <v>160000</v>
      </c>
      <c r="J3" s="9">
        <v>170000</v>
      </c>
      <c r="K3" s="9">
        <v>180000</v>
      </c>
      <c r="L3" s="9">
        <v>190000</v>
      </c>
      <c r="M3" s="9">
        <v>200000</v>
      </c>
      <c r="N3" s="9">
        <v>210000</v>
      </c>
      <c r="O3" s="9">
        <v>220000</v>
      </c>
      <c r="P3" s="9">
        <v>230000</v>
      </c>
      <c r="Q3" s="9">
        <v>240000</v>
      </c>
    </row>
    <row r="4" spans="1:17" ht="12.75">
      <c r="A4" s="9" t="s">
        <v>12</v>
      </c>
      <c r="B4" s="7"/>
      <c r="C4" s="7"/>
      <c r="D4" s="7"/>
      <c r="E4" s="7"/>
      <c r="F4" s="7"/>
      <c r="G4" s="7"/>
      <c r="H4" s="7"/>
      <c r="I4" s="26"/>
      <c r="J4" s="7"/>
      <c r="K4" s="7"/>
      <c r="L4" s="7"/>
      <c r="M4" s="7"/>
      <c r="N4" s="7"/>
      <c r="O4" s="7"/>
      <c r="P4" s="7"/>
      <c r="Q4" s="7"/>
    </row>
    <row r="5" spans="1:17" ht="12.75">
      <c r="A5" s="7" t="s">
        <v>9</v>
      </c>
      <c r="B5" s="7">
        <v>111000</v>
      </c>
      <c r="C5" s="7">
        <f>B5*0.1</f>
        <v>11100</v>
      </c>
      <c r="D5" s="7">
        <f>D3*0.1</f>
        <v>12000</v>
      </c>
      <c r="E5" s="7">
        <f aca="true" t="shared" si="0" ref="E5:Q5">E3*0.1</f>
        <v>12900</v>
      </c>
      <c r="F5" s="7">
        <f t="shared" si="0"/>
        <v>13000</v>
      </c>
      <c r="G5" s="7">
        <f t="shared" si="0"/>
        <v>14000</v>
      </c>
      <c r="H5" s="7">
        <f t="shared" si="0"/>
        <v>15000</v>
      </c>
      <c r="I5" s="7">
        <f t="shared" si="0"/>
        <v>16000</v>
      </c>
      <c r="J5" s="7">
        <f t="shared" si="0"/>
        <v>17000</v>
      </c>
      <c r="K5" s="7">
        <f t="shared" si="0"/>
        <v>18000</v>
      </c>
      <c r="L5" s="7">
        <f t="shared" si="0"/>
        <v>19000</v>
      </c>
      <c r="M5" s="7">
        <f t="shared" si="0"/>
        <v>20000</v>
      </c>
      <c r="N5" s="7">
        <f t="shared" si="0"/>
        <v>21000</v>
      </c>
      <c r="O5" s="7">
        <f t="shared" si="0"/>
        <v>22000</v>
      </c>
      <c r="P5" s="7">
        <f t="shared" si="0"/>
        <v>23000</v>
      </c>
      <c r="Q5" s="7">
        <f t="shared" si="0"/>
        <v>24000</v>
      </c>
    </row>
    <row r="6" spans="1:17" ht="12.75">
      <c r="A6" s="7" t="s">
        <v>14</v>
      </c>
      <c r="B6" s="7">
        <v>166500</v>
      </c>
      <c r="C6" s="7">
        <f>B6*0.07</f>
        <v>11655.000000000002</v>
      </c>
      <c r="D6" s="7">
        <f>B6*0.07</f>
        <v>11655.000000000002</v>
      </c>
      <c r="E6" s="7">
        <f>B6*0.07</f>
        <v>11655.000000000002</v>
      </c>
      <c r="F6" s="7">
        <f>B6*0.07</f>
        <v>11655.000000000002</v>
      </c>
      <c r="G6" s="7">
        <f>B6*0.07</f>
        <v>11655.000000000002</v>
      </c>
      <c r="H6" s="7">
        <f>B6*0.07</f>
        <v>11655.000000000002</v>
      </c>
      <c r="I6" s="7">
        <f>B6*0.07</f>
        <v>11655.000000000002</v>
      </c>
      <c r="J6" s="7">
        <f>J3*0.07</f>
        <v>11900.000000000002</v>
      </c>
      <c r="K6" s="7">
        <f aca="true" t="shared" si="1" ref="K6:Q6">K3*0.07</f>
        <v>12600.000000000002</v>
      </c>
      <c r="L6" s="7">
        <f t="shared" si="1"/>
        <v>13300.000000000002</v>
      </c>
      <c r="M6" s="7">
        <f t="shared" si="1"/>
        <v>14000.000000000002</v>
      </c>
      <c r="N6" s="7">
        <f t="shared" si="1"/>
        <v>14700.000000000002</v>
      </c>
      <c r="O6" s="7">
        <f t="shared" si="1"/>
        <v>15400.000000000002</v>
      </c>
      <c r="P6" s="7">
        <f t="shared" si="1"/>
        <v>16100.000000000002</v>
      </c>
      <c r="Q6" s="7">
        <f t="shared" si="1"/>
        <v>16800</v>
      </c>
    </row>
    <row r="7" spans="1:17" ht="12.75">
      <c r="A7" s="7" t="s">
        <v>10</v>
      </c>
      <c r="B7" s="7">
        <v>166500</v>
      </c>
      <c r="C7" s="7">
        <f>B7*0.015</f>
        <v>2497.5</v>
      </c>
      <c r="D7" s="7">
        <f>B7*0.015</f>
        <v>2497.5</v>
      </c>
      <c r="E7" s="7">
        <f>B7*0.015</f>
        <v>2497.5</v>
      </c>
      <c r="F7" s="7">
        <f>B7*0.015</f>
        <v>2497.5</v>
      </c>
      <c r="G7" s="7">
        <f>B7*0.015</f>
        <v>2497.5</v>
      </c>
      <c r="H7" s="7">
        <f>B7*0.015</f>
        <v>2497.5</v>
      </c>
      <c r="I7" s="7">
        <f>B7*0.015</f>
        <v>2497.5</v>
      </c>
      <c r="J7" s="7">
        <f>J3*0.015</f>
        <v>2550</v>
      </c>
      <c r="K7" s="7">
        <f aca="true" t="shared" si="2" ref="K7:Q7">K3*0.015</f>
        <v>2700</v>
      </c>
      <c r="L7" s="7">
        <f t="shared" si="2"/>
        <v>2850</v>
      </c>
      <c r="M7" s="7">
        <f t="shared" si="2"/>
        <v>3000</v>
      </c>
      <c r="N7" s="7">
        <f t="shared" si="2"/>
        <v>3150</v>
      </c>
      <c r="O7" s="7">
        <f t="shared" si="2"/>
        <v>3300</v>
      </c>
      <c r="P7" s="7">
        <f t="shared" si="2"/>
        <v>3450</v>
      </c>
      <c r="Q7" s="7">
        <f t="shared" si="2"/>
        <v>3600</v>
      </c>
    </row>
    <row r="8" spans="1:17" ht="12.75">
      <c r="A8" s="7" t="s">
        <v>7</v>
      </c>
      <c r="B8" s="7"/>
      <c r="C8" s="7">
        <f>C3*12*0.15/12</f>
        <v>16650</v>
      </c>
      <c r="D8" s="7">
        <f aca="true" t="shared" si="3" ref="D8:Q8">D3*12*0.15/12</f>
        <v>18000</v>
      </c>
      <c r="E8" s="7">
        <f t="shared" si="3"/>
        <v>19350</v>
      </c>
      <c r="F8" s="7">
        <f t="shared" si="3"/>
        <v>19500</v>
      </c>
      <c r="G8" s="7">
        <f t="shared" si="3"/>
        <v>21000</v>
      </c>
      <c r="H8" s="7">
        <f t="shared" si="3"/>
        <v>22500</v>
      </c>
      <c r="I8" s="7">
        <f t="shared" si="3"/>
        <v>24000</v>
      </c>
      <c r="J8" s="7">
        <f t="shared" si="3"/>
        <v>25500</v>
      </c>
      <c r="K8" s="7">
        <f t="shared" si="3"/>
        <v>27000</v>
      </c>
      <c r="L8" s="7">
        <f t="shared" si="3"/>
        <v>28500</v>
      </c>
      <c r="M8" s="7">
        <f t="shared" si="3"/>
        <v>30000</v>
      </c>
      <c r="N8" s="7">
        <f t="shared" si="3"/>
        <v>31500</v>
      </c>
      <c r="O8" s="7">
        <f t="shared" si="3"/>
        <v>33000</v>
      </c>
      <c r="P8" s="7">
        <f t="shared" si="3"/>
        <v>34500</v>
      </c>
      <c r="Q8" s="7">
        <f t="shared" si="3"/>
        <v>36000</v>
      </c>
    </row>
    <row r="9" spans="1:17" ht="12.75">
      <c r="A9" s="9" t="s">
        <v>2</v>
      </c>
      <c r="B9" s="9"/>
      <c r="C9" s="9">
        <f>C3-C5-C6-C7-C8</f>
        <v>69097.5</v>
      </c>
      <c r="D9" s="9">
        <f aca="true" t="shared" si="4" ref="D9:Q9">D3-D5-D6-D7-D8</f>
        <v>75847.5</v>
      </c>
      <c r="E9" s="9">
        <f t="shared" si="4"/>
        <v>82597.5</v>
      </c>
      <c r="F9" s="9">
        <f t="shared" si="4"/>
        <v>83347.5</v>
      </c>
      <c r="G9" s="9">
        <f t="shared" si="4"/>
        <v>90847.5</v>
      </c>
      <c r="H9" s="9">
        <f t="shared" si="4"/>
        <v>98347.5</v>
      </c>
      <c r="I9" s="9">
        <f t="shared" si="4"/>
        <v>105847.5</v>
      </c>
      <c r="J9" s="9">
        <f t="shared" si="4"/>
        <v>113050</v>
      </c>
      <c r="K9" s="9">
        <f t="shared" si="4"/>
        <v>119700</v>
      </c>
      <c r="L9" s="9">
        <f t="shared" si="4"/>
        <v>126350</v>
      </c>
      <c r="M9" s="9">
        <f t="shared" si="4"/>
        <v>133000</v>
      </c>
      <c r="N9" s="9">
        <f t="shared" si="4"/>
        <v>139650</v>
      </c>
      <c r="O9" s="9">
        <f t="shared" si="4"/>
        <v>146300</v>
      </c>
      <c r="P9" s="9">
        <f t="shared" si="4"/>
        <v>152950</v>
      </c>
      <c r="Q9" s="9">
        <f t="shared" si="4"/>
        <v>159600</v>
      </c>
    </row>
    <row r="10" spans="1:17" ht="12.75">
      <c r="A10" s="9" t="s">
        <v>3</v>
      </c>
      <c r="B10" s="7"/>
      <c r="C10" s="7"/>
      <c r="D10" s="7"/>
      <c r="E10" s="7"/>
      <c r="F10" s="7"/>
      <c r="G10" s="7"/>
      <c r="H10" s="7"/>
      <c r="I10" s="26"/>
      <c r="J10" s="7"/>
      <c r="K10" s="7"/>
      <c r="L10" s="7"/>
      <c r="M10" s="7"/>
      <c r="N10" s="7"/>
      <c r="O10" s="7"/>
      <c r="P10" s="7"/>
      <c r="Q10" s="7"/>
    </row>
    <row r="11" spans="1:17" ht="12.75">
      <c r="A11" s="7" t="s">
        <v>18</v>
      </c>
      <c r="B11" s="7">
        <v>124875</v>
      </c>
      <c r="C11" s="7">
        <f>B11*0.27</f>
        <v>33716.25</v>
      </c>
      <c r="D11" s="7">
        <f>B11*0.27</f>
        <v>33716.25</v>
      </c>
      <c r="E11" s="7">
        <f>E3*0.27</f>
        <v>34830</v>
      </c>
      <c r="F11" s="7">
        <f aca="true" t="shared" si="5" ref="F11:K11">F3*0.27</f>
        <v>35100</v>
      </c>
      <c r="G11" s="7">
        <f t="shared" si="5"/>
        <v>37800</v>
      </c>
      <c r="H11" s="7">
        <f t="shared" si="5"/>
        <v>40500</v>
      </c>
      <c r="I11" s="7">
        <f t="shared" si="5"/>
        <v>43200</v>
      </c>
      <c r="J11" s="7">
        <f t="shared" si="5"/>
        <v>45900</v>
      </c>
      <c r="K11" s="7">
        <f t="shared" si="5"/>
        <v>48600</v>
      </c>
      <c r="L11" s="7">
        <f>L3*0.24</f>
        <v>45600</v>
      </c>
      <c r="M11" s="7">
        <f>M3*0.27</f>
        <v>54000</v>
      </c>
      <c r="N11" s="7">
        <f>N3*0.27</f>
        <v>56700.00000000001</v>
      </c>
      <c r="O11" s="7">
        <f>O3*0.27</f>
        <v>59400.00000000001</v>
      </c>
      <c r="P11" s="7">
        <f>P3*0.27</f>
        <v>62100.00000000001</v>
      </c>
      <c r="Q11" s="7">
        <f>Q3*0.27</f>
        <v>64800.00000000001</v>
      </c>
    </row>
    <row r="12" spans="1:17" ht="12.75">
      <c r="A12" s="7" t="s">
        <v>4</v>
      </c>
      <c r="B12" s="7">
        <v>124875</v>
      </c>
      <c r="C12" s="7">
        <f>B11*0.015</f>
        <v>1873.125</v>
      </c>
      <c r="D12" s="7">
        <f>B11*0.015</f>
        <v>1873.125</v>
      </c>
      <c r="E12" s="7">
        <f>E3*0.015</f>
        <v>1935</v>
      </c>
      <c r="F12" s="7">
        <f aca="true" t="shared" si="6" ref="F12:Q12">F3*0.015</f>
        <v>1950</v>
      </c>
      <c r="G12" s="7">
        <f t="shared" si="6"/>
        <v>2100</v>
      </c>
      <c r="H12" s="7">
        <f t="shared" si="6"/>
        <v>2250</v>
      </c>
      <c r="I12" s="7">
        <f t="shared" si="6"/>
        <v>2400</v>
      </c>
      <c r="J12" s="7">
        <f t="shared" si="6"/>
        <v>2550</v>
      </c>
      <c r="K12" s="7">
        <f t="shared" si="6"/>
        <v>2700</v>
      </c>
      <c r="L12" s="7">
        <f t="shared" si="6"/>
        <v>2850</v>
      </c>
      <c r="M12" s="7">
        <f t="shared" si="6"/>
        <v>3000</v>
      </c>
      <c r="N12" s="7">
        <f t="shared" si="6"/>
        <v>3150</v>
      </c>
      <c r="O12" s="7">
        <f t="shared" si="6"/>
        <v>3300</v>
      </c>
      <c r="P12" s="7">
        <f t="shared" si="6"/>
        <v>3450</v>
      </c>
      <c r="Q12" s="7">
        <f t="shared" si="6"/>
        <v>3600</v>
      </c>
    </row>
    <row r="13" spans="1:17" ht="12.75">
      <c r="A13" s="9" t="s">
        <v>8</v>
      </c>
      <c r="B13" s="9"/>
      <c r="C13" s="9">
        <f aca="true" t="shared" si="7" ref="C13:Q13">SUM(C11:C12)</f>
        <v>35589.375</v>
      </c>
      <c r="D13" s="9">
        <f t="shared" si="7"/>
        <v>35589.375</v>
      </c>
      <c r="E13" s="9">
        <f t="shared" si="7"/>
        <v>36765</v>
      </c>
      <c r="F13" s="9">
        <f t="shared" si="7"/>
        <v>37050</v>
      </c>
      <c r="G13" s="9">
        <f t="shared" si="7"/>
        <v>39900</v>
      </c>
      <c r="H13" s="9">
        <f t="shared" si="7"/>
        <v>42750</v>
      </c>
      <c r="I13" s="9">
        <f t="shared" si="7"/>
        <v>45600</v>
      </c>
      <c r="J13" s="9">
        <f t="shared" si="7"/>
        <v>48450</v>
      </c>
      <c r="K13" s="9">
        <f t="shared" si="7"/>
        <v>51300</v>
      </c>
      <c r="L13" s="9">
        <f t="shared" si="7"/>
        <v>48450</v>
      </c>
      <c r="M13" s="9">
        <f t="shared" si="7"/>
        <v>57000</v>
      </c>
      <c r="N13" s="9">
        <f t="shared" si="7"/>
        <v>59850.00000000001</v>
      </c>
      <c r="O13" s="9">
        <f t="shared" si="7"/>
        <v>62700.00000000001</v>
      </c>
      <c r="P13" s="9">
        <f t="shared" si="7"/>
        <v>65550</v>
      </c>
      <c r="Q13" s="9">
        <f t="shared" si="7"/>
        <v>68400</v>
      </c>
    </row>
    <row r="14" spans="1:17" ht="12.75">
      <c r="A14" s="9" t="s">
        <v>13</v>
      </c>
      <c r="B14" s="9"/>
      <c r="C14" s="9">
        <f>C5+C6+C7+C8</f>
        <v>41902.5</v>
      </c>
      <c r="D14" s="9">
        <f aca="true" t="shared" si="8" ref="D14:Q14">D5+D6+D7+D8</f>
        <v>44152.5</v>
      </c>
      <c r="E14" s="9">
        <f t="shared" si="8"/>
        <v>46402.5</v>
      </c>
      <c r="F14" s="9">
        <f t="shared" si="8"/>
        <v>46652.5</v>
      </c>
      <c r="G14" s="9">
        <f t="shared" si="8"/>
        <v>49152.5</v>
      </c>
      <c r="H14" s="9">
        <f t="shared" si="8"/>
        <v>51652.5</v>
      </c>
      <c r="I14" s="9">
        <f t="shared" si="8"/>
        <v>54152.5</v>
      </c>
      <c r="J14" s="9">
        <f t="shared" si="8"/>
        <v>56950</v>
      </c>
      <c r="K14" s="9">
        <f t="shared" si="8"/>
        <v>60300</v>
      </c>
      <c r="L14" s="9">
        <f t="shared" si="8"/>
        <v>63650</v>
      </c>
      <c r="M14" s="9">
        <f t="shared" si="8"/>
        <v>67000</v>
      </c>
      <c r="N14" s="9">
        <f t="shared" si="8"/>
        <v>70350</v>
      </c>
      <c r="O14" s="9">
        <f t="shared" si="8"/>
        <v>73700</v>
      </c>
      <c r="P14" s="9">
        <f t="shared" si="8"/>
        <v>77050</v>
      </c>
      <c r="Q14" s="9">
        <f t="shared" si="8"/>
        <v>80400</v>
      </c>
    </row>
    <row r="15" spans="1:17" ht="12.75">
      <c r="A15" s="9" t="s">
        <v>5</v>
      </c>
      <c r="B15" s="9"/>
      <c r="C15" s="9">
        <f>SUM(C13:C14)</f>
        <v>77491.875</v>
      </c>
      <c r="D15" s="9">
        <f aca="true" t="shared" si="9" ref="D15:Q15">SUM(D13:D14)</f>
        <v>79741.875</v>
      </c>
      <c r="E15" s="9">
        <f t="shared" si="9"/>
        <v>83167.5</v>
      </c>
      <c r="F15" s="9">
        <f t="shared" si="9"/>
        <v>83702.5</v>
      </c>
      <c r="G15" s="9">
        <f t="shared" si="9"/>
        <v>89052.5</v>
      </c>
      <c r="H15" s="9">
        <f t="shared" si="9"/>
        <v>94402.5</v>
      </c>
      <c r="I15" s="9">
        <f t="shared" si="9"/>
        <v>99752.5</v>
      </c>
      <c r="J15" s="9">
        <f t="shared" si="9"/>
        <v>105400</v>
      </c>
      <c r="K15" s="9">
        <f t="shared" si="9"/>
        <v>111600</v>
      </c>
      <c r="L15" s="9">
        <f t="shared" si="9"/>
        <v>112100</v>
      </c>
      <c r="M15" s="9">
        <f t="shared" si="9"/>
        <v>124000</v>
      </c>
      <c r="N15" s="9">
        <f t="shared" si="9"/>
        <v>130200</v>
      </c>
      <c r="O15" s="9">
        <f t="shared" si="9"/>
        <v>136400</v>
      </c>
      <c r="P15" s="9">
        <f t="shared" si="9"/>
        <v>142600</v>
      </c>
      <c r="Q15" s="9">
        <f t="shared" si="9"/>
        <v>148800</v>
      </c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5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38.25">
      <c r="A18" s="7" t="s">
        <v>0</v>
      </c>
      <c r="B18" s="24" t="s">
        <v>17</v>
      </c>
      <c r="C18" s="9">
        <v>250000</v>
      </c>
      <c r="D18" s="9">
        <v>260000</v>
      </c>
      <c r="E18" s="9">
        <v>270000</v>
      </c>
      <c r="F18" s="9">
        <v>280000</v>
      </c>
      <c r="G18" s="9">
        <v>290000</v>
      </c>
      <c r="H18" s="9">
        <v>300000</v>
      </c>
      <c r="I18" s="25">
        <v>350000</v>
      </c>
      <c r="J18" s="9">
        <v>400000</v>
      </c>
      <c r="K18" s="9">
        <v>500000</v>
      </c>
      <c r="L18" s="9">
        <v>600000</v>
      </c>
      <c r="M18" s="9">
        <v>700000</v>
      </c>
      <c r="N18" s="9">
        <v>800000</v>
      </c>
      <c r="O18" s="9">
        <v>900000</v>
      </c>
      <c r="P18" s="9">
        <v>1000000</v>
      </c>
      <c r="Q18" s="9">
        <v>1200000</v>
      </c>
    </row>
    <row r="19" spans="1:17" ht="12.75">
      <c r="A19" s="9" t="s">
        <v>12</v>
      </c>
      <c r="B19" s="7"/>
      <c r="C19" s="7"/>
      <c r="D19" s="7"/>
      <c r="E19" s="7"/>
      <c r="F19" s="7"/>
      <c r="G19" s="7"/>
      <c r="H19" s="7"/>
      <c r="I19" s="26"/>
      <c r="J19" s="7"/>
      <c r="K19" s="7"/>
      <c r="L19" s="7"/>
      <c r="M19" s="7"/>
      <c r="N19" s="7"/>
      <c r="O19" s="7"/>
      <c r="P19" s="7"/>
      <c r="Q19" s="7"/>
    </row>
    <row r="20" spans="1:17" ht="12.75">
      <c r="A20" s="7" t="s">
        <v>9</v>
      </c>
      <c r="B20" s="7"/>
      <c r="C20" s="7">
        <f>C18*0.1</f>
        <v>25000</v>
      </c>
      <c r="D20" s="7">
        <f>D18*0.1</f>
        <v>26000</v>
      </c>
      <c r="E20" s="7">
        <f aca="true" t="shared" si="10" ref="E20:Q20">E18*0.1</f>
        <v>27000</v>
      </c>
      <c r="F20" s="7">
        <f t="shared" si="10"/>
        <v>28000</v>
      </c>
      <c r="G20" s="7">
        <f t="shared" si="10"/>
        <v>29000</v>
      </c>
      <c r="H20" s="7">
        <f t="shared" si="10"/>
        <v>30000</v>
      </c>
      <c r="I20" s="7">
        <f t="shared" si="10"/>
        <v>35000</v>
      </c>
      <c r="J20" s="7">
        <f t="shared" si="10"/>
        <v>40000</v>
      </c>
      <c r="K20" s="7">
        <f t="shared" si="10"/>
        <v>50000</v>
      </c>
      <c r="L20" s="7">
        <f t="shared" si="10"/>
        <v>60000</v>
      </c>
      <c r="M20" s="7">
        <f t="shared" si="10"/>
        <v>70000</v>
      </c>
      <c r="N20" s="7">
        <f t="shared" si="10"/>
        <v>80000</v>
      </c>
      <c r="O20" s="7">
        <f t="shared" si="10"/>
        <v>90000</v>
      </c>
      <c r="P20" s="7">
        <f t="shared" si="10"/>
        <v>100000</v>
      </c>
      <c r="Q20" s="7">
        <f t="shared" si="10"/>
        <v>120000</v>
      </c>
    </row>
    <row r="21" spans="1:17" ht="12.75">
      <c r="A21" s="7" t="s">
        <v>14</v>
      </c>
      <c r="B21" s="7"/>
      <c r="C21" s="7">
        <f aca="true" t="shared" si="11" ref="C21:I21">C18*0.07</f>
        <v>17500</v>
      </c>
      <c r="D21" s="7">
        <f t="shared" si="11"/>
        <v>18200</v>
      </c>
      <c r="E21" s="7">
        <f t="shared" si="11"/>
        <v>18900</v>
      </c>
      <c r="F21" s="7">
        <f t="shared" si="11"/>
        <v>19600.000000000004</v>
      </c>
      <c r="G21" s="7">
        <f t="shared" si="11"/>
        <v>20300.000000000004</v>
      </c>
      <c r="H21" s="7">
        <f t="shared" si="11"/>
        <v>21000.000000000004</v>
      </c>
      <c r="I21" s="7">
        <f t="shared" si="11"/>
        <v>24500.000000000004</v>
      </c>
      <c r="J21" s="7">
        <f aca="true" t="shared" si="12" ref="J21:Q21">J18*0.07</f>
        <v>28000.000000000004</v>
      </c>
      <c r="K21" s="7">
        <f t="shared" si="12"/>
        <v>35000</v>
      </c>
      <c r="L21" s="7">
        <f t="shared" si="12"/>
        <v>42000.00000000001</v>
      </c>
      <c r="M21" s="7">
        <f t="shared" si="12"/>
        <v>49000.00000000001</v>
      </c>
      <c r="N21" s="7">
        <f t="shared" si="12"/>
        <v>56000.00000000001</v>
      </c>
      <c r="O21" s="7">
        <f t="shared" si="12"/>
        <v>63000.00000000001</v>
      </c>
      <c r="P21" s="7">
        <f t="shared" si="12"/>
        <v>70000</v>
      </c>
      <c r="Q21" s="7">
        <f t="shared" si="12"/>
        <v>84000.00000000001</v>
      </c>
    </row>
    <row r="22" spans="1:17" ht="12.75">
      <c r="A22" s="7" t="s">
        <v>10</v>
      </c>
      <c r="B22" s="7"/>
      <c r="C22" s="7">
        <f aca="true" t="shared" si="13" ref="C22:H22">C18*0.015</f>
        <v>3750</v>
      </c>
      <c r="D22" s="7">
        <f t="shared" si="13"/>
        <v>3900</v>
      </c>
      <c r="E22" s="7">
        <f t="shared" si="13"/>
        <v>4050</v>
      </c>
      <c r="F22" s="7">
        <f t="shared" si="13"/>
        <v>4200</v>
      </c>
      <c r="G22" s="7">
        <f t="shared" si="13"/>
        <v>4350</v>
      </c>
      <c r="H22" s="7">
        <f t="shared" si="13"/>
        <v>4500</v>
      </c>
      <c r="I22" s="7">
        <f aca="true" t="shared" si="14" ref="I22:Q22">I18*0.015</f>
        <v>5250</v>
      </c>
      <c r="J22" s="7">
        <f t="shared" si="14"/>
        <v>6000</v>
      </c>
      <c r="K22" s="7">
        <f t="shared" si="14"/>
        <v>7500</v>
      </c>
      <c r="L22" s="7">
        <f t="shared" si="14"/>
        <v>9000</v>
      </c>
      <c r="M22" s="7">
        <f t="shared" si="14"/>
        <v>10500</v>
      </c>
      <c r="N22" s="7">
        <f t="shared" si="14"/>
        <v>12000</v>
      </c>
      <c r="O22" s="7">
        <f t="shared" si="14"/>
        <v>13500</v>
      </c>
      <c r="P22" s="7">
        <f t="shared" si="14"/>
        <v>15000</v>
      </c>
      <c r="Q22" s="7">
        <f t="shared" si="14"/>
        <v>18000</v>
      </c>
    </row>
    <row r="23" spans="1:17" ht="12.75">
      <c r="A23" s="7" t="s">
        <v>7</v>
      </c>
      <c r="B23" s="7"/>
      <c r="C23" s="7">
        <f>C18*12*0.15/12</f>
        <v>37500</v>
      </c>
      <c r="D23" s="7">
        <f aca="true" t="shared" si="15" ref="D23:Q23">D18*12*0.15/12</f>
        <v>39000</v>
      </c>
      <c r="E23" s="7">
        <f t="shared" si="15"/>
        <v>40500</v>
      </c>
      <c r="F23" s="7">
        <f t="shared" si="15"/>
        <v>42000</v>
      </c>
      <c r="G23" s="7">
        <f t="shared" si="15"/>
        <v>43500</v>
      </c>
      <c r="H23" s="7">
        <f t="shared" si="15"/>
        <v>45000</v>
      </c>
      <c r="I23" s="7">
        <f t="shared" si="15"/>
        <v>52500</v>
      </c>
      <c r="J23" s="7">
        <f t="shared" si="15"/>
        <v>60000</v>
      </c>
      <c r="K23" s="7">
        <f t="shared" si="15"/>
        <v>75000</v>
      </c>
      <c r="L23" s="7">
        <f t="shared" si="15"/>
        <v>90000</v>
      </c>
      <c r="M23" s="7">
        <f t="shared" si="15"/>
        <v>105000</v>
      </c>
      <c r="N23" s="7">
        <f t="shared" si="15"/>
        <v>120000</v>
      </c>
      <c r="O23" s="7">
        <f t="shared" si="15"/>
        <v>135000</v>
      </c>
      <c r="P23" s="7">
        <f t="shared" si="15"/>
        <v>150000</v>
      </c>
      <c r="Q23" s="7">
        <f t="shared" si="15"/>
        <v>180000</v>
      </c>
    </row>
    <row r="24" spans="1:17" ht="12.75">
      <c r="A24" s="9" t="s">
        <v>2</v>
      </c>
      <c r="B24" s="9"/>
      <c r="C24" s="9">
        <f>C18-C20-C21-C22-C23</f>
        <v>166250</v>
      </c>
      <c r="D24" s="9">
        <f aca="true" t="shared" si="16" ref="D24:Q24">D18-D20-D21-D22-D23</f>
        <v>172900</v>
      </c>
      <c r="E24" s="9">
        <f t="shared" si="16"/>
        <v>179550</v>
      </c>
      <c r="F24" s="9">
        <f t="shared" si="16"/>
        <v>186200</v>
      </c>
      <c r="G24" s="9">
        <f t="shared" si="16"/>
        <v>192850</v>
      </c>
      <c r="H24" s="9">
        <f t="shared" si="16"/>
        <v>199500</v>
      </c>
      <c r="I24" s="9">
        <f t="shared" si="16"/>
        <v>232750</v>
      </c>
      <c r="J24" s="9">
        <f t="shared" si="16"/>
        <v>266000</v>
      </c>
      <c r="K24" s="9">
        <f t="shared" si="16"/>
        <v>332500</v>
      </c>
      <c r="L24" s="9">
        <f t="shared" si="16"/>
        <v>399000</v>
      </c>
      <c r="M24" s="9">
        <f t="shared" si="16"/>
        <v>465500</v>
      </c>
      <c r="N24" s="9">
        <f t="shared" si="16"/>
        <v>532000</v>
      </c>
      <c r="O24" s="9">
        <f t="shared" si="16"/>
        <v>598500</v>
      </c>
      <c r="P24" s="9">
        <f t="shared" si="16"/>
        <v>665000</v>
      </c>
      <c r="Q24" s="9">
        <f t="shared" si="16"/>
        <v>798000</v>
      </c>
    </row>
    <row r="25" spans="1:17" ht="12.75">
      <c r="A25" s="9" t="s">
        <v>3</v>
      </c>
      <c r="B25" s="7"/>
      <c r="C25" s="7"/>
      <c r="D25" s="7"/>
      <c r="E25" s="7"/>
      <c r="F25" s="7"/>
      <c r="G25" s="7"/>
      <c r="H25" s="7"/>
      <c r="I25" s="26"/>
      <c r="J25" s="7"/>
      <c r="K25" s="7"/>
      <c r="L25" s="7"/>
      <c r="M25" s="7"/>
      <c r="N25" s="7"/>
      <c r="O25" s="7"/>
      <c r="P25" s="7"/>
      <c r="Q25" s="7"/>
    </row>
    <row r="26" spans="1:17" ht="12.75">
      <c r="A26" s="7" t="s">
        <v>18</v>
      </c>
      <c r="B26" s="7"/>
      <c r="C26" s="7">
        <f aca="true" t="shared" si="17" ref="C26:Q26">C18*0.27</f>
        <v>67500</v>
      </c>
      <c r="D26" s="7">
        <f t="shared" si="17"/>
        <v>70200</v>
      </c>
      <c r="E26" s="7">
        <f t="shared" si="17"/>
        <v>72900</v>
      </c>
      <c r="F26" s="7">
        <f t="shared" si="17"/>
        <v>75600</v>
      </c>
      <c r="G26" s="7">
        <f t="shared" si="17"/>
        <v>78300</v>
      </c>
      <c r="H26" s="7">
        <f t="shared" si="17"/>
        <v>81000</v>
      </c>
      <c r="I26" s="7">
        <f t="shared" si="17"/>
        <v>94500</v>
      </c>
      <c r="J26" s="7">
        <f t="shared" si="17"/>
        <v>108000</v>
      </c>
      <c r="K26" s="7">
        <f t="shared" si="17"/>
        <v>135000</v>
      </c>
      <c r="L26" s="7">
        <f t="shared" si="17"/>
        <v>162000</v>
      </c>
      <c r="M26" s="7">
        <f t="shared" si="17"/>
        <v>189000</v>
      </c>
      <c r="N26" s="7">
        <f t="shared" si="17"/>
        <v>216000</v>
      </c>
      <c r="O26" s="7">
        <f t="shared" si="17"/>
        <v>243000.00000000003</v>
      </c>
      <c r="P26" s="7">
        <f t="shared" si="17"/>
        <v>270000</v>
      </c>
      <c r="Q26" s="7">
        <f t="shared" si="17"/>
        <v>324000</v>
      </c>
    </row>
    <row r="27" spans="1:17" ht="12.75">
      <c r="A27" s="7" t="s">
        <v>4</v>
      </c>
      <c r="B27" s="7"/>
      <c r="C27" s="7">
        <f aca="true" t="shared" si="18" ref="C27:Q27">C18*0.015</f>
        <v>3750</v>
      </c>
      <c r="D27" s="7">
        <f t="shared" si="18"/>
        <v>3900</v>
      </c>
      <c r="E27" s="7">
        <f t="shared" si="18"/>
        <v>4050</v>
      </c>
      <c r="F27" s="7">
        <f t="shared" si="18"/>
        <v>4200</v>
      </c>
      <c r="G27" s="7">
        <f t="shared" si="18"/>
        <v>4350</v>
      </c>
      <c r="H27" s="7">
        <f t="shared" si="18"/>
        <v>4500</v>
      </c>
      <c r="I27" s="7">
        <f t="shared" si="18"/>
        <v>5250</v>
      </c>
      <c r="J27" s="7">
        <f t="shared" si="18"/>
        <v>6000</v>
      </c>
      <c r="K27" s="7">
        <f t="shared" si="18"/>
        <v>7500</v>
      </c>
      <c r="L27" s="7">
        <f t="shared" si="18"/>
        <v>9000</v>
      </c>
      <c r="M27" s="7">
        <f t="shared" si="18"/>
        <v>10500</v>
      </c>
      <c r="N27" s="7">
        <f t="shared" si="18"/>
        <v>12000</v>
      </c>
      <c r="O27" s="7">
        <f t="shared" si="18"/>
        <v>13500</v>
      </c>
      <c r="P27" s="7">
        <f t="shared" si="18"/>
        <v>15000</v>
      </c>
      <c r="Q27" s="7">
        <f t="shared" si="18"/>
        <v>18000</v>
      </c>
    </row>
    <row r="28" spans="1:17" ht="12.75">
      <c r="A28" s="9" t="s">
        <v>8</v>
      </c>
      <c r="B28" s="9"/>
      <c r="C28" s="9">
        <f aca="true" t="shared" si="19" ref="C28:Q28">SUM(C26:C27)</f>
        <v>71250</v>
      </c>
      <c r="D28" s="9">
        <f t="shared" si="19"/>
        <v>74100</v>
      </c>
      <c r="E28" s="9">
        <f t="shared" si="19"/>
        <v>76950</v>
      </c>
      <c r="F28" s="9">
        <f t="shared" si="19"/>
        <v>79800</v>
      </c>
      <c r="G28" s="9">
        <f t="shared" si="19"/>
        <v>82650</v>
      </c>
      <c r="H28" s="9">
        <f t="shared" si="19"/>
        <v>85500</v>
      </c>
      <c r="I28" s="9">
        <f t="shared" si="19"/>
        <v>99750</v>
      </c>
      <c r="J28" s="9">
        <f t="shared" si="19"/>
        <v>114000</v>
      </c>
      <c r="K28" s="9">
        <f t="shared" si="19"/>
        <v>142500</v>
      </c>
      <c r="L28" s="9">
        <f t="shared" si="19"/>
        <v>171000</v>
      </c>
      <c r="M28" s="9">
        <f t="shared" si="19"/>
        <v>199500</v>
      </c>
      <c r="N28" s="9">
        <f t="shared" si="19"/>
        <v>228000</v>
      </c>
      <c r="O28" s="9">
        <f t="shared" si="19"/>
        <v>256500.00000000003</v>
      </c>
      <c r="P28" s="9">
        <f t="shared" si="19"/>
        <v>285000</v>
      </c>
      <c r="Q28" s="9">
        <f t="shared" si="19"/>
        <v>342000</v>
      </c>
    </row>
    <row r="29" spans="1:17" ht="12.75">
      <c r="A29" s="9" t="s">
        <v>13</v>
      </c>
      <c r="B29" s="9"/>
      <c r="C29" s="9">
        <f aca="true" t="shared" si="20" ref="C29:Q29">C20+C21+C22+C23</f>
        <v>83750</v>
      </c>
      <c r="D29" s="9">
        <f t="shared" si="20"/>
        <v>87100</v>
      </c>
      <c r="E29" s="9">
        <f t="shared" si="20"/>
        <v>90450</v>
      </c>
      <c r="F29" s="9">
        <f t="shared" si="20"/>
        <v>93800</v>
      </c>
      <c r="G29" s="9">
        <f t="shared" si="20"/>
        <v>97150</v>
      </c>
      <c r="H29" s="9">
        <f t="shared" si="20"/>
        <v>100500</v>
      </c>
      <c r="I29" s="9">
        <f t="shared" si="20"/>
        <v>117250</v>
      </c>
      <c r="J29" s="9">
        <f t="shared" si="20"/>
        <v>134000</v>
      </c>
      <c r="K29" s="9">
        <f t="shared" si="20"/>
        <v>167500</v>
      </c>
      <c r="L29" s="9">
        <f t="shared" si="20"/>
        <v>201000</v>
      </c>
      <c r="M29" s="9">
        <f t="shared" si="20"/>
        <v>234500</v>
      </c>
      <c r="N29" s="9">
        <f t="shared" si="20"/>
        <v>268000</v>
      </c>
      <c r="O29" s="9">
        <f t="shared" si="20"/>
        <v>301500</v>
      </c>
      <c r="P29" s="9">
        <f t="shared" si="20"/>
        <v>335000</v>
      </c>
      <c r="Q29" s="9">
        <f t="shared" si="20"/>
        <v>402000</v>
      </c>
    </row>
    <row r="30" spans="1:17" ht="12.75">
      <c r="A30" s="9" t="s">
        <v>5</v>
      </c>
      <c r="B30" s="9"/>
      <c r="C30" s="9">
        <f>SUM(C28:C29)</f>
        <v>155000</v>
      </c>
      <c r="D30" s="9">
        <f aca="true" t="shared" si="21" ref="D30:Q30">SUM(D28:D29)</f>
        <v>161200</v>
      </c>
      <c r="E30" s="9">
        <f t="shared" si="21"/>
        <v>167400</v>
      </c>
      <c r="F30" s="9">
        <f t="shared" si="21"/>
        <v>173600</v>
      </c>
      <c r="G30" s="9">
        <f t="shared" si="21"/>
        <v>179800</v>
      </c>
      <c r="H30" s="9">
        <f t="shared" si="21"/>
        <v>186000</v>
      </c>
      <c r="I30" s="9">
        <f t="shared" si="21"/>
        <v>217000</v>
      </c>
      <c r="J30" s="9">
        <f t="shared" si="21"/>
        <v>248000</v>
      </c>
      <c r="K30" s="9">
        <f t="shared" si="21"/>
        <v>310000</v>
      </c>
      <c r="L30" s="9">
        <f t="shared" si="21"/>
        <v>372000</v>
      </c>
      <c r="M30" s="9">
        <f t="shared" si="21"/>
        <v>434000</v>
      </c>
      <c r="N30" s="9">
        <f t="shared" si="21"/>
        <v>496000</v>
      </c>
      <c r="O30" s="9">
        <f t="shared" si="21"/>
        <v>558000</v>
      </c>
      <c r="P30" s="9">
        <f t="shared" si="21"/>
        <v>620000</v>
      </c>
      <c r="Q30" s="9">
        <f t="shared" si="21"/>
        <v>744000</v>
      </c>
    </row>
  </sheetData>
  <sheetProtection/>
  <printOptions/>
  <pageMargins left="0.18" right="0.16" top="0.51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7.140625" style="0" customWidth="1"/>
    <col min="4" max="4" width="7.421875" style="0" customWidth="1"/>
    <col min="5" max="5" width="8.00390625" style="0" customWidth="1"/>
    <col min="6" max="7" width="6.8515625" style="0" customWidth="1"/>
    <col min="8" max="8" width="7.14062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421875" style="0" customWidth="1"/>
    <col min="13" max="14" width="7.57421875" style="0" customWidth="1"/>
    <col min="15" max="16" width="8.00390625" style="0" bestFit="1" customWidth="1"/>
  </cols>
  <sheetData>
    <row r="1" spans="1:6" ht="18">
      <c r="A1" s="1" t="s">
        <v>6</v>
      </c>
      <c r="D1" s="1" t="s">
        <v>32</v>
      </c>
      <c r="E1" s="4"/>
      <c r="F1" s="4"/>
    </row>
    <row r="3" spans="1:16" ht="27" customHeight="1">
      <c r="A3" s="2" t="s">
        <v>0</v>
      </c>
      <c r="B3" s="13" t="s">
        <v>17</v>
      </c>
      <c r="C3" s="3">
        <v>129000</v>
      </c>
      <c r="D3" s="3">
        <v>130000</v>
      </c>
      <c r="E3" s="3">
        <v>140000</v>
      </c>
      <c r="F3" s="3">
        <v>150000</v>
      </c>
      <c r="G3" s="11">
        <v>160000</v>
      </c>
      <c r="H3" s="3">
        <v>170000</v>
      </c>
      <c r="I3" s="3">
        <v>180000</v>
      </c>
      <c r="J3" s="3">
        <v>190000</v>
      </c>
      <c r="K3" s="3">
        <v>200000</v>
      </c>
      <c r="L3" s="3">
        <v>210000</v>
      </c>
      <c r="M3" s="3">
        <v>220000</v>
      </c>
      <c r="N3" s="3">
        <v>230000</v>
      </c>
      <c r="O3" s="3">
        <v>240000</v>
      </c>
      <c r="P3" s="12">
        <v>250000</v>
      </c>
    </row>
    <row r="4" spans="1:16" ht="12.75">
      <c r="A4" s="3" t="s">
        <v>12</v>
      </c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 t="s">
        <v>9</v>
      </c>
      <c r="B5" s="2">
        <v>129000</v>
      </c>
      <c r="C5" s="2">
        <f aca="true" t="shared" si="0" ref="C5:P5">C3*0.1</f>
        <v>12900</v>
      </c>
      <c r="D5" s="2">
        <f t="shared" si="0"/>
        <v>13000</v>
      </c>
      <c r="E5" s="2">
        <f t="shared" si="0"/>
        <v>14000</v>
      </c>
      <c r="F5" s="2">
        <f t="shared" si="0"/>
        <v>15000</v>
      </c>
      <c r="G5" s="2">
        <f t="shared" si="0"/>
        <v>16000</v>
      </c>
      <c r="H5" s="2">
        <f t="shared" si="0"/>
        <v>17000</v>
      </c>
      <c r="I5" s="2">
        <f t="shared" si="0"/>
        <v>18000</v>
      </c>
      <c r="J5" s="2">
        <f t="shared" si="0"/>
        <v>19000</v>
      </c>
      <c r="K5" s="2">
        <f t="shared" si="0"/>
        <v>20000</v>
      </c>
      <c r="L5" s="2">
        <f t="shared" si="0"/>
        <v>21000</v>
      </c>
      <c r="M5" s="2">
        <f t="shared" si="0"/>
        <v>22000</v>
      </c>
      <c r="N5" s="2">
        <f t="shared" si="0"/>
        <v>23000</v>
      </c>
      <c r="O5" s="2">
        <f t="shared" si="0"/>
        <v>24000</v>
      </c>
      <c r="P5" s="2">
        <f t="shared" si="0"/>
        <v>25000</v>
      </c>
    </row>
    <row r="6" spans="1:16" ht="12.75">
      <c r="A6" s="2" t="s">
        <v>14</v>
      </c>
      <c r="B6" s="2">
        <v>193500</v>
      </c>
      <c r="C6" s="2">
        <f>B6*0.07</f>
        <v>13545.000000000002</v>
      </c>
      <c r="D6" s="2">
        <f>B6*0.07</f>
        <v>13545.000000000002</v>
      </c>
      <c r="E6" s="2">
        <f>B6*0.07</f>
        <v>13545.000000000002</v>
      </c>
      <c r="F6" s="2">
        <f>B6*0.07</f>
        <v>13545.000000000002</v>
      </c>
      <c r="G6" s="2">
        <f>B6*0.07</f>
        <v>13545.000000000002</v>
      </c>
      <c r="H6" s="2">
        <f>B6*0.07</f>
        <v>13545.000000000002</v>
      </c>
      <c r="I6" s="2">
        <f>B6*0.07</f>
        <v>13545.000000000002</v>
      </c>
      <c r="J6" s="2">
        <f>B6*0.07</f>
        <v>13545.000000000002</v>
      </c>
      <c r="K6" s="2">
        <f aca="true" t="shared" si="1" ref="J6:P6">K3*0.07</f>
        <v>14000.000000000002</v>
      </c>
      <c r="L6" s="2">
        <f t="shared" si="1"/>
        <v>14700.000000000002</v>
      </c>
      <c r="M6" s="2">
        <f t="shared" si="1"/>
        <v>15400.000000000002</v>
      </c>
      <c r="N6" s="2">
        <f t="shared" si="1"/>
        <v>16100.000000000002</v>
      </c>
      <c r="O6" s="2">
        <f t="shared" si="1"/>
        <v>16800</v>
      </c>
      <c r="P6" s="2">
        <f t="shared" si="1"/>
        <v>17500</v>
      </c>
    </row>
    <row r="7" spans="1:16" ht="12.75">
      <c r="A7" s="2" t="s">
        <v>10</v>
      </c>
      <c r="B7" s="2">
        <v>193500</v>
      </c>
      <c r="C7" s="7">
        <f>B7*0.015</f>
        <v>2902.5</v>
      </c>
      <c r="D7" s="7">
        <f>B7*0.015</f>
        <v>2902.5</v>
      </c>
      <c r="E7" s="7">
        <f>B7*0.015</f>
        <v>2902.5</v>
      </c>
      <c r="F7" s="7">
        <f>B7*0.015</f>
        <v>2902.5</v>
      </c>
      <c r="G7" s="7">
        <f>B7*0.015</f>
        <v>2902.5</v>
      </c>
      <c r="H7" s="7">
        <f>B7*0.015</f>
        <v>2902.5</v>
      </c>
      <c r="I7" s="7">
        <f>B7*0.015</f>
        <v>2902.5</v>
      </c>
      <c r="J7" s="7">
        <f>B7*0.015</f>
        <v>2902.5</v>
      </c>
      <c r="K7" s="2">
        <f aca="true" t="shared" si="2" ref="J7:P7">K3*0.015</f>
        <v>3000</v>
      </c>
      <c r="L7" s="2">
        <f t="shared" si="2"/>
        <v>3150</v>
      </c>
      <c r="M7" s="2">
        <f t="shared" si="2"/>
        <v>3300</v>
      </c>
      <c r="N7" s="2">
        <f t="shared" si="2"/>
        <v>3450</v>
      </c>
      <c r="O7" s="2">
        <f t="shared" si="2"/>
        <v>3600</v>
      </c>
      <c r="P7" s="2">
        <f t="shared" si="2"/>
        <v>3750</v>
      </c>
    </row>
    <row r="8" spans="1:16" ht="12.75">
      <c r="A8" s="2" t="s">
        <v>7</v>
      </c>
      <c r="B8" s="7"/>
      <c r="C8" s="7">
        <f>C3*12*0.15/12</f>
        <v>19350</v>
      </c>
      <c r="D8" s="7">
        <f aca="true" t="shared" si="3" ref="D8:P8">D3*12*0.15/12</f>
        <v>19500</v>
      </c>
      <c r="E8" s="7">
        <f t="shared" si="3"/>
        <v>21000</v>
      </c>
      <c r="F8" s="7">
        <f t="shared" si="3"/>
        <v>22500</v>
      </c>
      <c r="G8" s="7">
        <f t="shared" si="3"/>
        <v>24000</v>
      </c>
      <c r="H8" s="7">
        <f t="shared" si="3"/>
        <v>25500</v>
      </c>
      <c r="I8" s="7">
        <f t="shared" si="3"/>
        <v>27000</v>
      </c>
      <c r="J8" s="7">
        <f t="shared" si="3"/>
        <v>28500</v>
      </c>
      <c r="K8" s="7">
        <f t="shared" si="3"/>
        <v>30000</v>
      </c>
      <c r="L8" s="7">
        <f t="shared" si="3"/>
        <v>31500</v>
      </c>
      <c r="M8" s="7">
        <f t="shared" si="3"/>
        <v>33000</v>
      </c>
      <c r="N8" s="7">
        <f t="shared" si="3"/>
        <v>34500</v>
      </c>
      <c r="O8" s="7">
        <f t="shared" si="3"/>
        <v>36000</v>
      </c>
      <c r="P8" s="7">
        <f t="shared" si="3"/>
        <v>37500</v>
      </c>
    </row>
    <row r="9" spans="1:16" ht="12.75">
      <c r="A9" s="3" t="s">
        <v>2</v>
      </c>
      <c r="B9" s="9"/>
      <c r="C9" s="9">
        <f aca="true" t="shared" si="4" ref="C9:P9">C3-C5-C6-C7-C8</f>
        <v>80302.5</v>
      </c>
      <c r="D9" s="9">
        <f t="shared" si="4"/>
        <v>81052.5</v>
      </c>
      <c r="E9" s="9">
        <f t="shared" si="4"/>
        <v>88552.5</v>
      </c>
      <c r="F9" s="9">
        <f t="shared" si="4"/>
        <v>96052.5</v>
      </c>
      <c r="G9" s="9">
        <f t="shared" si="4"/>
        <v>103552.5</v>
      </c>
      <c r="H9" s="9">
        <f t="shared" si="4"/>
        <v>111052.5</v>
      </c>
      <c r="I9" s="9">
        <f t="shared" si="4"/>
        <v>118552.5</v>
      </c>
      <c r="J9" s="9">
        <f t="shared" si="4"/>
        <v>126052.5</v>
      </c>
      <c r="K9" s="9">
        <f t="shared" si="4"/>
        <v>133000</v>
      </c>
      <c r="L9" s="9">
        <f t="shared" si="4"/>
        <v>139650</v>
      </c>
      <c r="M9" s="9">
        <f t="shared" si="4"/>
        <v>146300</v>
      </c>
      <c r="N9" s="9">
        <f t="shared" si="4"/>
        <v>152950</v>
      </c>
      <c r="O9" s="9">
        <f t="shared" si="4"/>
        <v>159600</v>
      </c>
      <c r="P9" s="9">
        <f t="shared" si="4"/>
        <v>166250</v>
      </c>
    </row>
    <row r="10" spans="1:16" ht="12.75">
      <c r="A10" s="3" t="s">
        <v>3</v>
      </c>
      <c r="B10" s="2"/>
      <c r="C10" s="2"/>
      <c r="D10" s="2"/>
      <c r="E10" s="2"/>
      <c r="F10" s="2"/>
      <c r="G10" s="8"/>
      <c r="H10" s="2"/>
      <c r="I10" s="2"/>
      <c r="J10" s="2"/>
      <c r="K10" s="2"/>
      <c r="L10" s="2"/>
      <c r="M10" s="2"/>
      <c r="N10" s="2"/>
      <c r="O10" s="2"/>
      <c r="P10" s="2"/>
    </row>
    <row r="11" spans="1:16" ht="12" customHeight="1">
      <c r="A11" s="2" t="s">
        <v>18</v>
      </c>
      <c r="B11" s="2">
        <v>145125</v>
      </c>
      <c r="C11" s="2">
        <f>B11*0.27</f>
        <v>39183.75</v>
      </c>
      <c r="D11" s="2">
        <f>B11*0.27</f>
        <v>39183.75</v>
      </c>
      <c r="E11" s="2">
        <v>39184</v>
      </c>
      <c r="F11" s="2">
        <f aca="true" t="shared" si="5" ref="F11:P11">F3*0.27</f>
        <v>40500</v>
      </c>
      <c r="G11" s="2">
        <f t="shared" si="5"/>
        <v>43200</v>
      </c>
      <c r="H11" s="2">
        <f t="shared" si="5"/>
        <v>45900</v>
      </c>
      <c r="I11" s="2">
        <f t="shared" si="5"/>
        <v>48600</v>
      </c>
      <c r="J11" s="2">
        <f t="shared" si="5"/>
        <v>51300</v>
      </c>
      <c r="K11" s="2">
        <f t="shared" si="5"/>
        <v>54000</v>
      </c>
      <c r="L11" s="2">
        <f t="shared" si="5"/>
        <v>56700.00000000001</v>
      </c>
      <c r="M11" s="2">
        <f t="shared" si="5"/>
        <v>59400.00000000001</v>
      </c>
      <c r="N11" s="2">
        <f t="shared" si="5"/>
        <v>62100.00000000001</v>
      </c>
      <c r="O11" s="2">
        <f t="shared" si="5"/>
        <v>64800.00000000001</v>
      </c>
      <c r="P11" s="2">
        <f t="shared" si="5"/>
        <v>67500</v>
      </c>
    </row>
    <row r="12" spans="1:16" ht="12.75">
      <c r="A12" s="2" t="s">
        <v>4</v>
      </c>
      <c r="B12" s="2">
        <v>145125</v>
      </c>
      <c r="C12" s="7">
        <f>B12*0.015</f>
        <v>2176.875</v>
      </c>
      <c r="D12" s="7">
        <f>B12*0.015</f>
        <v>2176.875</v>
      </c>
      <c r="E12" s="7">
        <f>B12*0.015</f>
        <v>2176.875</v>
      </c>
      <c r="F12" s="2">
        <f aca="true" t="shared" si="6" ref="F12:P12">F3*0.015</f>
        <v>2250</v>
      </c>
      <c r="G12" s="2">
        <f t="shared" si="6"/>
        <v>2400</v>
      </c>
      <c r="H12" s="2">
        <f t="shared" si="6"/>
        <v>2550</v>
      </c>
      <c r="I12" s="2">
        <f t="shared" si="6"/>
        <v>2700</v>
      </c>
      <c r="J12" s="2">
        <f t="shared" si="6"/>
        <v>2850</v>
      </c>
      <c r="K12" s="2">
        <f t="shared" si="6"/>
        <v>3000</v>
      </c>
      <c r="L12" s="2">
        <f t="shared" si="6"/>
        <v>3150</v>
      </c>
      <c r="M12" s="2">
        <f t="shared" si="6"/>
        <v>3300</v>
      </c>
      <c r="N12" s="2">
        <f t="shared" si="6"/>
        <v>3450</v>
      </c>
      <c r="O12" s="2">
        <f t="shared" si="6"/>
        <v>3600</v>
      </c>
      <c r="P12" s="2">
        <f t="shared" si="6"/>
        <v>3750</v>
      </c>
    </row>
    <row r="13" spans="1:16" ht="12.75">
      <c r="A13" s="3" t="s">
        <v>8</v>
      </c>
      <c r="B13" s="3"/>
      <c r="C13" s="3">
        <f aca="true" t="shared" si="7" ref="C13:P13">SUM(C11:C12)</f>
        <v>41360.625</v>
      </c>
      <c r="D13" s="3">
        <f t="shared" si="7"/>
        <v>41360.625</v>
      </c>
      <c r="E13" s="9">
        <f t="shared" si="7"/>
        <v>41360.875</v>
      </c>
      <c r="F13" s="3">
        <f t="shared" si="7"/>
        <v>42750</v>
      </c>
      <c r="G13" s="3">
        <f t="shared" si="7"/>
        <v>45600</v>
      </c>
      <c r="H13" s="3">
        <f t="shared" si="7"/>
        <v>48450</v>
      </c>
      <c r="I13" s="3">
        <f t="shared" si="7"/>
        <v>51300</v>
      </c>
      <c r="J13" s="3">
        <f t="shared" si="7"/>
        <v>54150</v>
      </c>
      <c r="K13" s="3">
        <f t="shared" si="7"/>
        <v>57000</v>
      </c>
      <c r="L13" s="3">
        <f t="shared" si="7"/>
        <v>59850.00000000001</v>
      </c>
      <c r="M13" s="3">
        <f t="shared" si="7"/>
        <v>62700.00000000001</v>
      </c>
      <c r="N13" s="3">
        <f t="shared" si="7"/>
        <v>65550</v>
      </c>
      <c r="O13" s="3">
        <f t="shared" si="7"/>
        <v>68400</v>
      </c>
      <c r="P13" s="3">
        <f t="shared" si="7"/>
        <v>71250</v>
      </c>
    </row>
    <row r="14" spans="1:16" ht="12.75">
      <c r="A14" s="3" t="s">
        <v>13</v>
      </c>
      <c r="B14" s="9"/>
      <c r="C14" s="9">
        <f aca="true" t="shared" si="8" ref="C14:P14">C5+C6+C7+C8</f>
        <v>48697.5</v>
      </c>
      <c r="D14" s="9">
        <f t="shared" si="8"/>
        <v>48947.5</v>
      </c>
      <c r="E14" s="9">
        <f t="shared" si="8"/>
        <v>51447.5</v>
      </c>
      <c r="F14" s="9">
        <f t="shared" si="8"/>
        <v>53947.5</v>
      </c>
      <c r="G14" s="9">
        <f t="shared" si="8"/>
        <v>56447.5</v>
      </c>
      <c r="H14" s="9">
        <f t="shared" si="8"/>
        <v>58947.5</v>
      </c>
      <c r="I14" s="9">
        <f t="shared" si="8"/>
        <v>61447.5</v>
      </c>
      <c r="J14" s="9">
        <f t="shared" si="8"/>
        <v>63947.5</v>
      </c>
      <c r="K14" s="9">
        <f t="shared" si="8"/>
        <v>67000</v>
      </c>
      <c r="L14" s="9">
        <f t="shared" si="8"/>
        <v>70350</v>
      </c>
      <c r="M14" s="9">
        <f t="shared" si="8"/>
        <v>73700</v>
      </c>
      <c r="N14" s="9">
        <f t="shared" si="8"/>
        <v>77050</v>
      </c>
      <c r="O14" s="9">
        <f t="shared" si="8"/>
        <v>80400</v>
      </c>
      <c r="P14" s="9">
        <f t="shared" si="8"/>
        <v>83750</v>
      </c>
    </row>
    <row r="15" spans="1:16" ht="12.75">
      <c r="A15" s="3" t="s">
        <v>5</v>
      </c>
      <c r="B15" s="9"/>
      <c r="C15" s="9">
        <f aca="true" t="shared" si="9" ref="C15:P15">SUM(C13:C14)</f>
        <v>90058.125</v>
      </c>
      <c r="D15" s="9">
        <f t="shared" si="9"/>
        <v>90308.125</v>
      </c>
      <c r="E15" s="9">
        <f t="shared" si="9"/>
        <v>92808.375</v>
      </c>
      <c r="F15" s="9">
        <f t="shared" si="9"/>
        <v>96697.5</v>
      </c>
      <c r="G15" s="9">
        <f t="shared" si="9"/>
        <v>102047.5</v>
      </c>
      <c r="H15" s="9">
        <f t="shared" si="9"/>
        <v>107397.5</v>
      </c>
      <c r="I15" s="9">
        <f t="shared" si="9"/>
        <v>112747.5</v>
      </c>
      <c r="J15" s="9">
        <f t="shared" si="9"/>
        <v>118097.5</v>
      </c>
      <c r="K15" s="9">
        <f t="shared" si="9"/>
        <v>124000</v>
      </c>
      <c r="L15" s="9">
        <f t="shared" si="9"/>
        <v>130200</v>
      </c>
      <c r="M15" s="9">
        <f t="shared" si="9"/>
        <v>136400</v>
      </c>
      <c r="N15" s="9">
        <f t="shared" si="9"/>
        <v>142600</v>
      </c>
      <c r="O15" s="9">
        <f t="shared" si="9"/>
        <v>148800</v>
      </c>
      <c r="P15" s="9">
        <f t="shared" si="9"/>
        <v>155000</v>
      </c>
    </row>
    <row r="16" ht="12.75">
      <c r="H16" s="5"/>
    </row>
    <row r="18" spans="1:18" ht="38.25">
      <c r="A18" s="2" t="s">
        <v>0</v>
      </c>
      <c r="B18" s="13" t="s">
        <v>17</v>
      </c>
      <c r="C18" s="3">
        <v>260000</v>
      </c>
      <c r="D18" s="3">
        <v>270000</v>
      </c>
      <c r="E18" s="3">
        <v>280000</v>
      </c>
      <c r="F18" s="3">
        <v>290000</v>
      </c>
      <c r="G18" s="11">
        <v>300000</v>
      </c>
      <c r="H18" s="3">
        <v>350000</v>
      </c>
      <c r="I18" s="3">
        <v>400000</v>
      </c>
      <c r="J18" s="3">
        <v>500000</v>
      </c>
      <c r="K18" s="3">
        <v>600000</v>
      </c>
      <c r="L18" s="3">
        <v>700000</v>
      </c>
      <c r="M18" s="3">
        <v>800000</v>
      </c>
      <c r="N18" s="3">
        <v>900000</v>
      </c>
      <c r="O18" s="3">
        <v>1000000</v>
      </c>
      <c r="P18" s="12">
        <v>1200000</v>
      </c>
      <c r="Q18" s="14"/>
      <c r="R18" s="5"/>
    </row>
    <row r="19" spans="1:18" ht="12.75">
      <c r="A19" s="3" t="s">
        <v>12</v>
      </c>
      <c r="B19" s="2"/>
      <c r="C19" s="2"/>
      <c r="D19" s="2"/>
      <c r="E19" s="2"/>
      <c r="F19" s="2"/>
      <c r="G19" s="8"/>
      <c r="H19" s="2"/>
      <c r="I19" s="2"/>
      <c r="J19" s="2"/>
      <c r="K19" s="2"/>
      <c r="L19" s="2"/>
      <c r="M19" s="2"/>
      <c r="N19" s="2"/>
      <c r="O19" s="2"/>
      <c r="P19" s="2"/>
      <c r="Q19" s="5"/>
      <c r="R19" s="5"/>
    </row>
    <row r="20" spans="1:18" ht="12.75">
      <c r="A20" s="2" t="s">
        <v>9</v>
      </c>
      <c r="B20" s="2"/>
      <c r="C20" s="2">
        <f aca="true" t="shared" si="10" ref="C20:P20">C18*0.1</f>
        <v>26000</v>
      </c>
      <c r="D20" s="2">
        <f t="shared" si="10"/>
        <v>27000</v>
      </c>
      <c r="E20" s="2">
        <f t="shared" si="10"/>
        <v>28000</v>
      </c>
      <c r="F20" s="2">
        <f t="shared" si="10"/>
        <v>29000</v>
      </c>
      <c r="G20" s="2">
        <f t="shared" si="10"/>
        <v>30000</v>
      </c>
      <c r="H20" s="2">
        <f t="shared" si="10"/>
        <v>35000</v>
      </c>
      <c r="I20" s="2">
        <f t="shared" si="10"/>
        <v>40000</v>
      </c>
      <c r="J20" s="2">
        <f t="shared" si="10"/>
        <v>50000</v>
      </c>
      <c r="K20" s="2">
        <f t="shared" si="10"/>
        <v>60000</v>
      </c>
      <c r="L20" s="2">
        <f t="shared" si="10"/>
        <v>70000</v>
      </c>
      <c r="M20" s="2">
        <f t="shared" si="10"/>
        <v>80000</v>
      </c>
      <c r="N20" s="2">
        <f t="shared" si="10"/>
        <v>90000</v>
      </c>
      <c r="O20" s="2">
        <f t="shared" si="10"/>
        <v>100000</v>
      </c>
      <c r="P20" s="2">
        <f t="shared" si="10"/>
        <v>120000</v>
      </c>
      <c r="Q20" s="5"/>
      <c r="R20" s="5"/>
    </row>
    <row r="21" spans="1:18" ht="12.75">
      <c r="A21" s="2" t="s">
        <v>14</v>
      </c>
      <c r="B21" s="2"/>
      <c r="C21" s="2">
        <f aca="true" t="shared" si="11" ref="C21:P21">C18*0.07</f>
        <v>18200</v>
      </c>
      <c r="D21" s="2">
        <f t="shared" si="11"/>
        <v>18900</v>
      </c>
      <c r="E21" s="2">
        <f t="shared" si="11"/>
        <v>19600.000000000004</v>
      </c>
      <c r="F21" s="2">
        <f t="shared" si="11"/>
        <v>20300.000000000004</v>
      </c>
      <c r="G21" s="2">
        <f t="shared" si="11"/>
        <v>21000.000000000004</v>
      </c>
      <c r="H21" s="2">
        <f t="shared" si="11"/>
        <v>24500.000000000004</v>
      </c>
      <c r="I21" s="2">
        <f t="shared" si="11"/>
        <v>28000.000000000004</v>
      </c>
      <c r="J21" s="2">
        <f t="shared" si="11"/>
        <v>35000</v>
      </c>
      <c r="K21" s="2">
        <f t="shared" si="11"/>
        <v>42000.00000000001</v>
      </c>
      <c r="L21" s="2">
        <f t="shared" si="11"/>
        <v>49000.00000000001</v>
      </c>
      <c r="M21" s="2">
        <f t="shared" si="11"/>
        <v>56000.00000000001</v>
      </c>
      <c r="N21" s="2">
        <f t="shared" si="11"/>
        <v>63000.00000000001</v>
      </c>
      <c r="O21" s="2">
        <f t="shared" si="11"/>
        <v>70000</v>
      </c>
      <c r="P21" s="2">
        <f t="shared" si="11"/>
        <v>84000.00000000001</v>
      </c>
      <c r="Q21" s="15"/>
      <c r="R21" s="5"/>
    </row>
    <row r="22" spans="1:18" ht="12.75">
      <c r="A22" s="2" t="s">
        <v>10</v>
      </c>
      <c r="B22" s="2"/>
      <c r="C22" s="2">
        <f aca="true" t="shared" si="12" ref="C22:P22">C18*0.015</f>
        <v>3900</v>
      </c>
      <c r="D22" s="2">
        <f t="shared" si="12"/>
        <v>4050</v>
      </c>
      <c r="E22" s="2">
        <f t="shared" si="12"/>
        <v>4200</v>
      </c>
      <c r="F22" s="2">
        <f t="shared" si="12"/>
        <v>4350</v>
      </c>
      <c r="G22" s="2">
        <f t="shared" si="12"/>
        <v>4500</v>
      </c>
      <c r="H22" s="2">
        <f t="shared" si="12"/>
        <v>5250</v>
      </c>
      <c r="I22" s="2">
        <f t="shared" si="12"/>
        <v>6000</v>
      </c>
      <c r="J22" s="2">
        <f t="shared" si="12"/>
        <v>7500</v>
      </c>
      <c r="K22" s="2">
        <f t="shared" si="12"/>
        <v>9000</v>
      </c>
      <c r="L22" s="2">
        <f t="shared" si="12"/>
        <v>10500</v>
      </c>
      <c r="M22" s="2">
        <f t="shared" si="12"/>
        <v>12000</v>
      </c>
      <c r="N22" s="2">
        <f t="shared" si="12"/>
        <v>13500</v>
      </c>
      <c r="O22" s="2">
        <f t="shared" si="12"/>
        <v>15000</v>
      </c>
      <c r="P22" s="2">
        <f t="shared" si="12"/>
        <v>18000</v>
      </c>
      <c r="Q22" s="15"/>
      <c r="R22" s="5"/>
    </row>
    <row r="23" spans="1:18" ht="12.75">
      <c r="A23" s="2" t="s">
        <v>7</v>
      </c>
      <c r="B23" s="7"/>
      <c r="C23" s="7">
        <f>C18*12*0.15/12</f>
        <v>39000</v>
      </c>
      <c r="D23" s="7">
        <f aca="true" t="shared" si="13" ref="D23:P23">D18*12*0.15/12</f>
        <v>40500</v>
      </c>
      <c r="E23" s="7">
        <f t="shared" si="13"/>
        <v>42000</v>
      </c>
      <c r="F23" s="7">
        <f t="shared" si="13"/>
        <v>43500</v>
      </c>
      <c r="G23" s="7">
        <f t="shared" si="13"/>
        <v>45000</v>
      </c>
      <c r="H23" s="7">
        <f t="shared" si="13"/>
        <v>52500</v>
      </c>
      <c r="I23" s="7">
        <f t="shared" si="13"/>
        <v>60000</v>
      </c>
      <c r="J23" s="7">
        <f t="shared" si="13"/>
        <v>75000</v>
      </c>
      <c r="K23" s="7">
        <f t="shared" si="13"/>
        <v>90000</v>
      </c>
      <c r="L23" s="7">
        <f t="shared" si="13"/>
        <v>105000</v>
      </c>
      <c r="M23" s="7">
        <f t="shared" si="13"/>
        <v>120000</v>
      </c>
      <c r="N23" s="7">
        <f t="shared" si="13"/>
        <v>135000</v>
      </c>
      <c r="O23" s="7">
        <f t="shared" si="13"/>
        <v>150000</v>
      </c>
      <c r="P23" s="7">
        <f t="shared" si="13"/>
        <v>180000</v>
      </c>
      <c r="Q23" s="15"/>
      <c r="R23" s="5"/>
    </row>
    <row r="24" spans="1:18" ht="12.75">
      <c r="A24" s="3" t="s">
        <v>2</v>
      </c>
      <c r="B24" s="9"/>
      <c r="C24" s="9">
        <f aca="true" t="shared" si="14" ref="C24:P24">C18-C20-C21-C22-C23</f>
        <v>172900</v>
      </c>
      <c r="D24" s="9">
        <f t="shared" si="14"/>
        <v>179550</v>
      </c>
      <c r="E24" s="9">
        <f t="shared" si="14"/>
        <v>186200</v>
      </c>
      <c r="F24" s="9">
        <f t="shared" si="14"/>
        <v>192850</v>
      </c>
      <c r="G24" s="9">
        <f t="shared" si="14"/>
        <v>199500</v>
      </c>
      <c r="H24" s="9">
        <f t="shared" si="14"/>
        <v>232750</v>
      </c>
      <c r="I24" s="9">
        <f t="shared" si="14"/>
        <v>266000</v>
      </c>
      <c r="J24" s="9">
        <f t="shared" si="14"/>
        <v>332500</v>
      </c>
      <c r="K24" s="9">
        <f t="shared" si="14"/>
        <v>399000</v>
      </c>
      <c r="L24" s="9">
        <f t="shared" si="14"/>
        <v>465500</v>
      </c>
      <c r="M24" s="9">
        <f t="shared" si="14"/>
        <v>532000</v>
      </c>
      <c r="N24" s="9">
        <f t="shared" si="14"/>
        <v>598500</v>
      </c>
      <c r="O24" s="9">
        <f t="shared" si="14"/>
        <v>665000</v>
      </c>
      <c r="P24" s="9">
        <f t="shared" si="14"/>
        <v>798000</v>
      </c>
      <c r="Q24" s="16"/>
      <c r="R24" s="5"/>
    </row>
    <row r="25" spans="1:18" ht="12.75">
      <c r="A25" s="3" t="s">
        <v>3</v>
      </c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2"/>
      <c r="N25" s="2"/>
      <c r="O25" s="2"/>
      <c r="P25" s="2"/>
      <c r="Q25" s="5"/>
      <c r="R25" s="5"/>
    </row>
    <row r="26" spans="1:18" ht="12.75">
      <c r="A26" s="2" t="s">
        <v>18</v>
      </c>
      <c r="B26" s="2"/>
      <c r="C26" s="2">
        <f aca="true" t="shared" si="15" ref="C26:P26">C18*0.27</f>
        <v>70200</v>
      </c>
      <c r="D26" s="2">
        <f t="shared" si="15"/>
        <v>72900</v>
      </c>
      <c r="E26" s="2">
        <f t="shared" si="15"/>
        <v>75600</v>
      </c>
      <c r="F26" s="2">
        <f t="shared" si="15"/>
        <v>78300</v>
      </c>
      <c r="G26" s="2">
        <f t="shared" si="15"/>
        <v>81000</v>
      </c>
      <c r="H26" s="2">
        <f t="shared" si="15"/>
        <v>94500</v>
      </c>
      <c r="I26" s="2">
        <f t="shared" si="15"/>
        <v>108000</v>
      </c>
      <c r="J26" s="2">
        <f t="shared" si="15"/>
        <v>135000</v>
      </c>
      <c r="K26" s="2">
        <f t="shared" si="15"/>
        <v>162000</v>
      </c>
      <c r="L26" s="2">
        <f t="shared" si="15"/>
        <v>189000</v>
      </c>
      <c r="M26" s="2">
        <f t="shared" si="15"/>
        <v>216000</v>
      </c>
      <c r="N26" s="2">
        <f t="shared" si="15"/>
        <v>243000.00000000003</v>
      </c>
      <c r="O26" s="2">
        <f t="shared" si="15"/>
        <v>270000</v>
      </c>
      <c r="P26" s="2">
        <f t="shared" si="15"/>
        <v>324000</v>
      </c>
      <c r="Q26" s="5"/>
      <c r="R26" s="5"/>
    </row>
    <row r="27" spans="1:18" ht="12.75">
      <c r="A27" s="2" t="s">
        <v>4</v>
      </c>
      <c r="B27" s="2"/>
      <c r="C27" s="7">
        <f>C18*0.015</f>
        <v>3900</v>
      </c>
      <c r="D27" s="2">
        <f aca="true" t="shared" si="16" ref="D27:P27">D18*0.015</f>
        <v>4050</v>
      </c>
      <c r="E27" s="2">
        <f t="shared" si="16"/>
        <v>4200</v>
      </c>
      <c r="F27" s="2">
        <f t="shared" si="16"/>
        <v>4350</v>
      </c>
      <c r="G27" s="2">
        <f t="shared" si="16"/>
        <v>4500</v>
      </c>
      <c r="H27" s="2">
        <f t="shared" si="16"/>
        <v>5250</v>
      </c>
      <c r="I27" s="2">
        <f t="shared" si="16"/>
        <v>6000</v>
      </c>
      <c r="J27" s="2">
        <f t="shared" si="16"/>
        <v>7500</v>
      </c>
      <c r="K27" s="2">
        <f t="shared" si="16"/>
        <v>9000</v>
      </c>
      <c r="L27" s="2">
        <f t="shared" si="16"/>
        <v>10500</v>
      </c>
      <c r="M27" s="2">
        <f t="shared" si="16"/>
        <v>12000</v>
      </c>
      <c r="N27" s="2">
        <f t="shared" si="16"/>
        <v>13500</v>
      </c>
      <c r="O27" s="2">
        <f t="shared" si="16"/>
        <v>15000</v>
      </c>
      <c r="P27" s="2">
        <f t="shared" si="16"/>
        <v>18000</v>
      </c>
      <c r="Q27" s="5"/>
      <c r="R27" s="5"/>
    </row>
    <row r="28" spans="1:18" ht="12.75">
      <c r="A28" s="3" t="s">
        <v>8</v>
      </c>
      <c r="B28" s="3"/>
      <c r="C28" s="3">
        <f aca="true" t="shared" si="17" ref="C28:P28">SUM(C26:C27)</f>
        <v>74100</v>
      </c>
      <c r="D28" s="3">
        <f t="shared" si="17"/>
        <v>76950</v>
      </c>
      <c r="E28" s="3">
        <f t="shared" si="17"/>
        <v>79800</v>
      </c>
      <c r="F28" s="3">
        <f t="shared" si="17"/>
        <v>82650</v>
      </c>
      <c r="G28" s="3">
        <f t="shared" si="17"/>
        <v>85500</v>
      </c>
      <c r="H28" s="3">
        <f t="shared" si="17"/>
        <v>99750</v>
      </c>
      <c r="I28" s="3">
        <f t="shared" si="17"/>
        <v>114000</v>
      </c>
      <c r="J28" s="3">
        <f t="shared" si="17"/>
        <v>142500</v>
      </c>
      <c r="K28" s="3">
        <f t="shared" si="17"/>
        <v>171000</v>
      </c>
      <c r="L28" s="3">
        <f t="shared" si="17"/>
        <v>199500</v>
      </c>
      <c r="M28" s="3">
        <f t="shared" si="17"/>
        <v>228000</v>
      </c>
      <c r="N28" s="3">
        <f t="shared" si="17"/>
        <v>256500.00000000003</v>
      </c>
      <c r="O28" s="3">
        <f t="shared" si="17"/>
        <v>285000</v>
      </c>
      <c r="P28" s="3">
        <f t="shared" si="17"/>
        <v>342000</v>
      </c>
      <c r="Q28" s="6"/>
      <c r="R28" s="5"/>
    </row>
    <row r="29" spans="1:18" ht="12.75">
      <c r="A29" s="3" t="s">
        <v>13</v>
      </c>
      <c r="B29" s="9"/>
      <c r="C29" s="9">
        <f aca="true" t="shared" si="18" ref="C29:P29">C20+C21+C22+C23</f>
        <v>87100</v>
      </c>
      <c r="D29" s="9">
        <f t="shared" si="18"/>
        <v>90450</v>
      </c>
      <c r="E29" s="9">
        <f t="shared" si="18"/>
        <v>93800</v>
      </c>
      <c r="F29" s="9">
        <f t="shared" si="18"/>
        <v>97150</v>
      </c>
      <c r="G29" s="9">
        <f t="shared" si="18"/>
        <v>100500</v>
      </c>
      <c r="H29" s="9">
        <f t="shared" si="18"/>
        <v>117250</v>
      </c>
      <c r="I29" s="9">
        <f t="shared" si="18"/>
        <v>134000</v>
      </c>
      <c r="J29" s="9">
        <f t="shared" si="18"/>
        <v>167500</v>
      </c>
      <c r="K29" s="9">
        <f t="shared" si="18"/>
        <v>201000</v>
      </c>
      <c r="L29" s="9">
        <f t="shared" si="18"/>
        <v>234500</v>
      </c>
      <c r="M29" s="9">
        <f t="shared" si="18"/>
        <v>268000</v>
      </c>
      <c r="N29" s="9">
        <f t="shared" si="18"/>
        <v>301500</v>
      </c>
      <c r="O29" s="9">
        <f t="shared" si="18"/>
        <v>335000</v>
      </c>
      <c r="P29" s="9">
        <f t="shared" si="18"/>
        <v>402000</v>
      </c>
      <c r="Q29" s="16"/>
      <c r="R29" s="5"/>
    </row>
    <row r="30" spans="1:18" ht="12.75">
      <c r="A30" s="3" t="s">
        <v>5</v>
      </c>
      <c r="B30" s="9"/>
      <c r="C30" s="9">
        <f aca="true" t="shared" si="19" ref="C30:P30">SUM(C28:C29)</f>
        <v>161200</v>
      </c>
      <c r="D30" s="9">
        <f t="shared" si="19"/>
        <v>167400</v>
      </c>
      <c r="E30" s="9">
        <f t="shared" si="19"/>
        <v>173600</v>
      </c>
      <c r="F30" s="9">
        <f t="shared" si="19"/>
        <v>179800</v>
      </c>
      <c r="G30" s="9">
        <f t="shared" si="19"/>
        <v>186000</v>
      </c>
      <c r="H30" s="9">
        <f t="shared" si="19"/>
        <v>217000</v>
      </c>
      <c r="I30" s="9">
        <f t="shared" si="19"/>
        <v>248000</v>
      </c>
      <c r="J30" s="9">
        <f t="shared" si="19"/>
        <v>310000</v>
      </c>
      <c r="K30" s="9">
        <f t="shared" si="19"/>
        <v>372000</v>
      </c>
      <c r="L30" s="9">
        <f t="shared" si="19"/>
        <v>434000</v>
      </c>
      <c r="M30" s="9">
        <f t="shared" si="19"/>
        <v>496000</v>
      </c>
      <c r="N30" s="9">
        <f t="shared" si="19"/>
        <v>558000</v>
      </c>
      <c r="O30" s="9">
        <f t="shared" si="19"/>
        <v>620000</v>
      </c>
      <c r="P30" s="9">
        <f t="shared" si="19"/>
        <v>744000</v>
      </c>
      <c r="Q30" s="16"/>
      <c r="R3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Gabi</cp:lastModifiedBy>
  <cp:lastPrinted>2012-01-26T11:00:31Z</cp:lastPrinted>
  <dcterms:created xsi:type="dcterms:W3CDTF">2009-06-16T09:46:09Z</dcterms:created>
  <dcterms:modified xsi:type="dcterms:W3CDTF">2015-12-28T08:37:00Z</dcterms:modified>
  <cp:category/>
  <cp:version/>
  <cp:contentType/>
  <cp:contentStatus/>
</cp:coreProperties>
</file>